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11415"/>
  </bookViews>
  <sheets>
    <sheet name="Title" sheetId="6" r:id="rId1"/>
    <sheet name="Standard Report -Fig.1-3" sheetId="5" r:id="rId2"/>
    <sheet name="New Investig. Data Table" sheetId="2" r:id="rId3"/>
    <sheet name="Figure 4-5" sheetId="4" r:id="rId4"/>
  </sheets>
  <definedNames>
    <definedName name="RequestType" localSheetId="1">#REF!</definedName>
    <definedName name="RequestTyp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H12" i="5"/>
  <c r="J12" i="5"/>
  <c r="K12" i="5"/>
  <c r="D13" i="5"/>
  <c r="H13" i="5"/>
  <c r="J13" i="5"/>
  <c r="K13" i="5"/>
  <c r="D14" i="5"/>
  <c r="H14" i="5"/>
  <c r="J14" i="5"/>
  <c r="K14" i="5"/>
  <c r="D15" i="5"/>
  <c r="H15" i="5"/>
  <c r="J15" i="5"/>
  <c r="K15" i="5"/>
  <c r="D16" i="5"/>
  <c r="H16" i="5"/>
  <c r="J16" i="5"/>
  <c r="K16" i="5"/>
  <c r="D17" i="5"/>
  <c r="H17" i="5"/>
  <c r="J17" i="5"/>
  <c r="K17" i="5"/>
  <c r="D18" i="5"/>
  <c r="H18" i="5"/>
  <c r="J18" i="5"/>
  <c r="K18" i="5"/>
  <c r="D19" i="5"/>
  <c r="H19" i="5"/>
  <c r="J19" i="5"/>
  <c r="K19" i="5"/>
  <c r="D20" i="5"/>
  <c r="H20" i="5"/>
  <c r="J20" i="5"/>
  <c r="K20" i="5"/>
  <c r="D21" i="5"/>
  <c r="H21" i="5"/>
  <c r="J21" i="5"/>
  <c r="K21" i="5"/>
  <c r="D22" i="5"/>
  <c r="H22" i="5"/>
  <c r="J22" i="5"/>
  <c r="K22" i="5"/>
  <c r="D23" i="5"/>
  <c r="H23" i="5"/>
  <c r="J23" i="5"/>
  <c r="K23" i="5"/>
  <c r="D24" i="5"/>
  <c r="H24" i="5"/>
  <c r="J24" i="5"/>
  <c r="K24" i="5"/>
  <c r="D25" i="5"/>
  <c r="H25" i="5"/>
  <c r="J25" i="5"/>
  <c r="K25" i="5"/>
  <c r="D26" i="5"/>
  <c r="H26" i="5"/>
  <c r="J26" i="5"/>
  <c r="K26" i="5"/>
</calcChain>
</file>

<file path=xl/sharedStrings.xml><?xml version="1.0" encoding="utf-8"?>
<sst xmlns="http://schemas.openxmlformats.org/spreadsheetml/2006/main" count="31" uniqueCount="24">
  <si>
    <t>FY</t>
  </si>
  <si>
    <t>Awarded Competing R21’s</t>
  </si>
  <si>
    <t>Distinct R21's with R01 Match</t>
  </si>
  <si>
    <t xml:space="preserve">Distinct R21's with R01 Match (&gt;60%) </t>
  </si>
  <si>
    <t>Distinct R21's with Funded R01's</t>
  </si>
  <si>
    <t>Grand Total</t>
  </si>
  <si>
    <t>%R01 Applications from NI</t>
  </si>
  <si>
    <t>%R01 Awards from NI</t>
  </si>
  <si>
    <t>%R21 Applications from NI</t>
  </si>
  <si>
    <t>%R21 Awards from NI</t>
  </si>
  <si>
    <t>Average</t>
  </si>
  <si>
    <t>Awards</t>
  </si>
  <si>
    <t>Applications</t>
  </si>
  <si>
    <t>Awarded Amount</t>
  </si>
  <si>
    <t>Success Rate</t>
  </si>
  <si>
    <t>Ratio of R01 to R21</t>
  </si>
  <si>
    <t>R21</t>
  </si>
  <si>
    <t>R01</t>
  </si>
  <si>
    <t>Report #373-16</t>
  </si>
  <si>
    <t>Fisc. Yr.</t>
  </si>
  <si>
    <t>Data tables for Figures 4 and 5 in Nov 4. "Open Mike" blog: "R01 and R21 Applications &amp; Awards: Trends and Relationships Across NIH"</t>
  </si>
  <si>
    <t>Data tables for graphs in the Nov. 4 2016 "Open Mike" blog post, "R01 and R21 Applications &amp; Awards: Trends and Relationships Across NIH"</t>
  </si>
  <si>
    <t>https://nexus.od.nih.gov/all/category/blog/</t>
  </si>
  <si>
    <t>Includes data produced by the NIH Office of Extramural Research (OER): Statistical and Analysis Reporting Branch (SARB), Research Condition and Disease Category (RCDC) Branch,  the OER Office of Extramural Programs (OEP)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</si>
</sst>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8"/>
      <color rgb="FF000000"/>
      <name val="Calibri"/>
      <family val="2"/>
    </font>
    <font>
      <b/>
      <sz val="18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4D4D4D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1B4D4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1" fillId="3" borderId="2" xfId="0" applyFont="1" applyFill="1" applyBorder="1" applyAlignment="1">
      <alignment horizontal="left" vertical="center" wrapText="1" readingOrder="1"/>
    </xf>
    <xf numFmtId="0" fontId="1" fillId="4" borderId="3" xfId="0" applyFont="1" applyFill="1" applyBorder="1" applyAlignment="1">
      <alignment horizontal="left" vertical="center" wrapText="1" readingOrder="1"/>
    </xf>
    <xf numFmtId="0" fontId="1" fillId="3" borderId="3" xfId="0" applyFont="1" applyFill="1" applyBorder="1" applyAlignment="1">
      <alignment horizontal="left" vertical="center" wrapText="1" readingOrder="1"/>
    </xf>
    <xf numFmtId="0" fontId="1" fillId="2" borderId="3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9" fontId="3" fillId="0" borderId="7" xfId="0" applyNumberFormat="1" applyFont="1" applyBorder="1" applyAlignment="1">
      <alignment horizontal="right" vertical="center"/>
    </xf>
    <xf numFmtId="0" fontId="4" fillId="0" borderId="0" xfId="1"/>
    <xf numFmtId="43" fontId="6" fillId="0" borderId="8" xfId="2" applyFont="1" applyBorder="1" applyAlignment="1">
      <alignment horizontal="center"/>
    </xf>
    <xf numFmtId="43" fontId="6" fillId="0" borderId="9" xfId="2" applyFont="1" applyBorder="1" applyAlignment="1">
      <alignment horizontal="center"/>
    </xf>
    <xf numFmtId="6" fontId="6" fillId="0" borderId="8" xfId="1" applyNumberFormat="1" applyFont="1" applyBorder="1" applyAlignment="1">
      <alignment vertical="top" wrapText="1"/>
    </xf>
    <xf numFmtId="9" fontId="6" fillId="0" borderId="10" xfId="3" applyNumberFormat="1" applyFont="1" applyBorder="1" applyAlignment="1">
      <alignment horizontal="right"/>
    </xf>
    <xf numFmtId="164" fontId="6" fillId="0" borderId="10" xfId="2" applyNumberFormat="1" applyFont="1" applyBorder="1" applyAlignment="1">
      <alignment vertical="top" wrapText="1"/>
    </xf>
    <xf numFmtId="164" fontId="6" fillId="0" borderId="9" xfId="2" applyNumberFormat="1" applyFont="1" applyBorder="1" applyAlignment="1">
      <alignment vertical="top" wrapText="1"/>
    </xf>
    <xf numFmtId="6" fontId="6" fillId="0" borderId="10" xfId="1" applyNumberFormat="1" applyFont="1" applyBorder="1" applyAlignment="1">
      <alignment vertical="top" wrapText="1"/>
    </xf>
    <xf numFmtId="9" fontId="6" fillId="0" borderId="11" xfId="3" applyNumberFormat="1" applyFont="1" applyBorder="1" applyAlignment="1">
      <alignment horizontal="right"/>
    </xf>
    <xf numFmtId="164" fontId="6" fillId="0" borderId="12" xfId="2" applyNumberFormat="1" applyFont="1" applyBorder="1" applyAlignment="1">
      <alignment vertical="top" wrapText="1"/>
    </xf>
    <xf numFmtId="0" fontId="6" fillId="0" borderId="13" xfId="1" applyFont="1" applyBorder="1" applyAlignment="1">
      <alignment horizontal="center" vertical="top" wrapText="1"/>
    </xf>
    <xf numFmtId="43" fontId="6" fillId="0" borderId="14" xfId="2" applyFont="1" applyBorder="1" applyAlignment="1">
      <alignment horizontal="center"/>
    </xf>
    <xf numFmtId="43" fontId="6" fillId="0" borderId="15" xfId="2" applyFont="1" applyBorder="1" applyAlignment="1">
      <alignment horizontal="center"/>
    </xf>
    <xf numFmtId="6" fontId="6" fillId="0" borderId="14" xfId="1" applyNumberFormat="1" applyFont="1" applyBorder="1" applyAlignment="1">
      <alignment vertical="top" wrapText="1"/>
    </xf>
    <xf numFmtId="9" fontId="6" fillId="0" borderId="16" xfId="3" applyNumberFormat="1" applyFont="1" applyBorder="1" applyAlignment="1">
      <alignment horizontal="right"/>
    </xf>
    <xf numFmtId="164" fontId="6" fillId="0" borderId="16" xfId="2" applyNumberFormat="1" applyFont="1" applyBorder="1" applyAlignment="1">
      <alignment vertical="top" wrapText="1"/>
    </xf>
    <xf numFmtId="164" fontId="6" fillId="0" borderId="15" xfId="2" applyNumberFormat="1" applyFont="1" applyBorder="1" applyAlignment="1">
      <alignment vertical="top" wrapText="1"/>
    </xf>
    <xf numFmtId="6" fontId="6" fillId="0" borderId="16" xfId="1" applyNumberFormat="1" applyFont="1" applyBorder="1" applyAlignment="1">
      <alignment vertical="top" wrapText="1"/>
    </xf>
    <xf numFmtId="9" fontId="6" fillId="0" borderId="17" xfId="3" applyNumberFormat="1" applyFont="1" applyBorder="1" applyAlignment="1">
      <alignment horizontal="right"/>
    </xf>
    <xf numFmtId="164" fontId="6" fillId="0" borderId="18" xfId="2" applyNumberFormat="1" applyFont="1" applyBorder="1" applyAlignment="1">
      <alignment vertical="top" wrapText="1"/>
    </xf>
    <xf numFmtId="0" fontId="6" fillId="0" borderId="19" xfId="1" applyFont="1" applyBorder="1" applyAlignment="1">
      <alignment horizontal="center" vertical="top" wrapText="1"/>
    </xf>
    <xf numFmtId="43" fontId="6" fillId="0" borderId="20" xfId="2" applyFont="1" applyBorder="1" applyAlignment="1">
      <alignment horizontal="center"/>
    </xf>
    <xf numFmtId="43" fontId="6" fillId="0" borderId="21" xfId="2" applyFont="1" applyBorder="1" applyAlignment="1">
      <alignment horizontal="center"/>
    </xf>
    <xf numFmtId="6" fontId="6" fillId="0" borderId="20" xfId="1" applyNumberFormat="1" applyFont="1" applyBorder="1" applyAlignment="1">
      <alignment vertical="top" wrapText="1"/>
    </xf>
    <xf numFmtId="9" fontId="6" fillId="0" borderId="22" xfId="3" applyNumberFormat="1" applyFont="1" applyBorder="1" applyAlignment="1">
      <alignment horizontal="right"/>
    </xf>
    <xf numFmtId="164" fontId="6" fillId="0" borderId="22" xfId="2" applyNumberFormat="1" applyFont="1" applyBorder="1" applyAlignment="1">
      <alignment vertical="top" wrapText="1"/>
    </xf>
    <xf numFmtId="164" fontId="6" fillId="0" borderId="21" xfId="2" applyNumberFormat="1" applyFont="1" applyBorder="1" applyAlignment="1">
      <alignment vertical="top" wrapText="1"/>
    </xf>
    <xf numFmtId="6" fontId="6" fillId="0" borderId="22" xfId="1" applyNumberFormat="1" applyFont="1" applyBorder="1" applyAlignment="1">
      <alignment vertical="top" wrapText="1"/>
    </xf>
    <xf numFmtId="9" fontId="6" fillId="0" borderId="23" xfId="3" applyNumberFormat="1" applyFont="1" applyBorder="1" applyAlignment="1">
      <alignment horizontal="right"/>
    </xf>
    <xf numFmtId="164" fontId="6" fillId="0" borderId="24" xfId="2" applyNumberFormat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7" fillId="5" borderId="26" xfId="1" applyFont="1" applyFill="1" applyBorder="1" applyAlignment="1">
      <alignment horizontal="center"/>
    </xf>
    <xf numFmtId="0" fontId="7" fillId="5" borderId="27" xfId="1" applyFont="1" applyFill="1" applyBorder="1" applyAlignment="1">
      <alignment horizontal="center"/>
    </xf>
    <xf numFmtId="0" fontId="7" fillId="5" borderId="28" xfId="1" applyFont="1" applyFill="1" applyBorder="1" applyAlignment="1">
      <alignment horizontal="center"/>
    </xf>
    <xf numFmtId="0" fontId="7" fillId="5" borderId="29" xfId="1" applyFont="1" applyFill="1" applyBorder="1" applyAlignment="1">
      <alignment horizontal="center"/>
    </xf>
    <xf numFmtId="0" fontId="7" fillId="5" borderId="30" xfId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center" vertical="center" wrapText="1"/>
    </xf>
    <xf numFmtId="0" fontId="7" fillId="8" borderId="34" xfId="1" applyFont="1" applyFill="1" applyBorder="1" applyAlignment="1"/>
    <xf numFmtId="0" fontId="7" fillId="8" borderId="35" xfId="1" applyFont="1" applyFill="1" applyBorder="1" applyAlignment="1"/>
    <xf numFmtId="0" fontId="7" fillId="8" borderId="5" xfId="1" applyFont="1" applyFill="1" applyBorder="1" applyAlignment="1"/>
    <xf numFmtId="0" fontId="7" fillId="7" borderId="35" xfId="1" applyFont="1" applyFill="1" applyBorder="1" applyAlignment="1"/>
    <xf numFmtId="0" fontId="7" fillId="7" borderId="34" xfId="1" applyFont="1" applyFill="1" applyBorder="1" applyAlignment="1"/>
    <xf numFmtId="0" fontId="7" fillId="7" borderId="5" xfId="1" applyFont="1" applyFill="1" applyBorder="1" applyAlignment="1"/>
    <xf numFmtId="0" fontId="7" fillId="6" borderId="33" xfId="1" applyFont="1" applyFill="1" applyBorder="1" applyAlignment="1"/>
    <xf numFmtId="0" fontId="7" fillId="6" borderId="32" xfId="1" applyFont="1" applyFill="1" applyBorder="1" applyAlignment="1"/>
    <xf numFmtId="0" fontId="7" fillId="5" borderId="36" xfId="1" applyFont="1" applyFill="1" applyBorder="1" applyAlignment="1">
      <alignment vertical="top" wrapText="1"/>
    </xf>
    <xf numFmtId="0" fontId="7" fillId="5" borderId="31" xfId="1" applyFont="1" applyFill="1" applyBorder="1" applyAlignment="1">
      <alignment vertical="top" wrapText="1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838200</xdr:rowOff>
    </xdr:from>
    <xdr:to>
      <xdr:col>7</xdr:col>
      <xdr:colOff>9525</xdr:colOff>
      <xdr:row>0</xdr:row>
      <xdr:rowOff>1704975</xdr:rowOff>
    </xdr:to>
    <xdr:sp macro="" textlink="">
      <xdr:nvSpPr>
        <xdr:cNvPr id="2" name="TextBox 1"/>
        <xdr:cNvSpPr txBox="1"/>
      </xdr:nvSpPr>
      <xdr:spPr>
        <a:xfrm>
          <a:off x="76200" y="167640"/>
          <a:ext cx="42005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0"/>
            <a:t>Table # 373-16</a:t>
          </a:r>
        </a:p>
        <a:p>
          <a:pPr algn="ctr"/>
          <a:r>
            <a:rPr lang="en-US" sz="1100" b="1"/>
            <a:t>NIH's New (Type 1) R01 and</a:t>
          </a:r>
          <a:r>
            <a:rPr lang="en-US" sz="1100" b="1" baseline="0"/>
            <a:t> R21 Applications, Awards, Awarded Amount and Success Rates</a:t>
          </a:r>
          <a:endParaRPr lang="en-US" sz="1100" b="1"/>
        </a:p>
        <a:p>
          <a:pPr algn="ctr"/>
          <a:r>
            <a:rPr lang="en-US" sz="1100" baseline="0"/>
            <a:t>Fiscal Years 2001-2015</a:t>
          </a:r>
          <a:endParaRPr lang="en-US" sz="1100"/>
        </a:p>
      </xdr:txBody>
    </xdr:sp>
    <xdr:clientData/>
  </xdr:twoCellAnchor>
  <xdr:twoCellAnchor>
    <xdr:from>
      <xdr:col>0</xdr:col>
      <xdr:colOff>0</xdr:colOff>
      <xdr:row>1</xdr:row>
      <xdr:rowOff>1</xdr:rowOff>
    </xdr:from>
    <xdr:to>
      <xdr:col>6</xdr:col>
      <xdr:colOff>539750</xdr:colOff>
      <xdr:row>2</xdr:row>
      <xdr:rowOff>31751</xdr:rowOff>
    </xdr:to>
    <xdr:sp macro="" textlink="">
      <xdr:nvSpPr>
        <xdr:cNvPr id="3" name="TextBox 2"/>
        <xdr:cNvSpPr txBox="1"/>
      </xdr:nvSpPr>
      <xdr:spPr>
        <a:xfrm>
          <a:off x="0" y="167641"/>
          <a:ext cx="4197350" cy="199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800" b="0"/>
            <a:t>Source: Data drawn from Success Rate</a:t>
          </a:r>
          <a:r>
            <a:rPr lang="en-US" sz="800" b="0" baseline="0"/>
            <a:t> File as of 10/13/2016.</a:t>
          </a:r>
          <a:endParaRPr lang="en-US" sz="800" b="0"/>
        </a:p>
      </xdr:txBody>
    </xdr:sp>
    <xdr:clientData/>
  </xdr:twoCellAnchor>
  <xdr:twoCellAnchor>
    <xdr:from>
      <xdr:col>0</xdr:col>
      <xdr:colOff>0</xdr:colOff>
      <xdr:row>2</xdr:row>
      <xdr:rowOff>76198</xdr:rowOff>
    </xdr:from>
    <xdr:to>
      <xdr:col>7</xdr:col>
      <xdr:colOff>412750</xdr:colOff>
      <xdr:row>8</xdr:row>
      <xdr:rowOff>19049</xdr:rowOff>
    </xdr:to>
    <xdr:sp macro="" textlink="">
      <xdr:nvSpPr>
        <xdr:cNvPr id="4" name="TextBox 3"/>
        <xdr:cNvSpPr txBox="1"/>
      </xdr:nvSpPr>
      <xdr:spPr>
        <a:xfrm>
          <a:off x="0" y="411478"/>
          <a:ext cx="4679950" cy="9486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800" b="0"/>
            <a:t>Notes: </a:t>
          </a:r>
        </a:p>
        <a:p>
          <a:pPr algn="l"/>
          <a:r>
            <a:rPr lang="en-US" sz="800" b="1"/>
            <a:t>Inclusions: </a:t>
          </a:r>
          <a:r>
            <a:rPr lang="en-US" sz="800" b="0"/>
            <a:t>(1)</a:t>
          </a:r>
          <a:r>
            <a:rPr lang="en-US" sz="800" b="0" baseline="0"/>
            <a:t> </a:t>
          </a:r>
          <a:r>
            <a:rPr lang="en-US" sz="800" b="0"/>
            <a:t>Only type 1 R01 and</a:t>
          </a:r>
          <a:r>
            <a:rPr lang="en-US" sz="800" b="0" baseline="0"/>
            <a:t> R21 applications and awards are included.</a:t>
          </a:r>
        </a:p>
        <a:p>
          <a:pPr algn="l"/>
          <a:r>
            <a:rPr lang="en-US" sz="800" b="0" baseline="0"/>
            <a:t>(2) Only Direct Budget Authority funding source is included.</a:t>
          </a:r>
          <a:endParaRPr lang="en-US" sz="800" b="0"/>
        </a:p>
        <a:p>
          <a:pPr algn="l"/>
          <a:r>
            <a:rPr lang="en-US" sz="800" b="1"/>
            <a:t>Exclusions: </a:t>
          </a:r>
          <a:r>
            <a:rPr lang="en-US" sz="800" b="0"/>
            <a:t>(1) Applications</a:t>
          </a:r>
          <a:r>
            <a:rPr lang="en-US" sz="800" b="0" baseline="0"/>
            <a:t> and Awards solicited under American Recovery and Reinvestment Act of 2009 are excluded.</a:t>
          </a:r>
        </a:p>
        <a:p>
          <a:pPr algn="l"/>
          <a:r>
            <a:rPr lang="en-US" sz="800" b="0" baseline="0"/>
            <a:t>(2) All other Funding sources other than Direct Budget Authority are excluded.</a:t>
          </a:r>
        </a:p>
        <a:p>
          <a:pPr algn="l"/>
          <a:endParaRPr lang="en-US" sz="800" b="0"/>
        </a:p>
      </xdr:txBody>
    </xdr:sp>
    <xdr:clientData/>
  </xdr:twoCellAnchor>
  <xdr:absoluteAnchor>
    <xdr:pos x="1" y="0"/>
    <xdr:ext cx="6027419" cy="333374"/>
    <xdr:sp macro="" textlink="">
      <xdr:nvSpPr>
        <xdr:cNvPr id="5" name="TextBox 4"/>
        <xdr:cNvSpPr txBox="1"/>
      </xdr:nvSpPr>
      <xdr:spPr>
        <a:xfrm>
          <a:off x="1" y="0"/>
          <a:ext cx="6027419" cy="333374"/>
        </a:xfrm>
        <a:prstGeom prst="rect">
          <a:avLst/>
        </a:prstGeom>
        <a:solidFill>
          <a:srgbClr val="20558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730">
              <a:solidFill>
                <a:schemeClr val="bg1"/>
              </a:solidFill>
            </a:rPr>
            <a:t>DIVISION</a:t>
          </a:r>
          <a:r>
            <a:rPr lang="en-US" sz="730" baseline="0">
              <a:solidFill>
                <a:schemeClr val="bg1"/>
              </a:solidFill>
            </a:rPr>
            <a:t> OF PLANNING, EVALUATION AND ANALYSIS - Table 373-16 PRODUCED BY THE STATISTICAL ANALYSIS AND REPORTING BRANCH - OERStats@mail.nih.gov</a:t>
          </a:r>
          <a:endParaRPr lang="en-US" sz="730">
            <a:solidFill>
              <a:schemeClr val="bg1"/>
            </a:solidFill>
          </a:endParaRPr>
        </a:p>
      </xdr:txBody>
    </xdr:sp>
    <xdr:clientData/>
  </xdr:absoluteAnchor>
  <xdr:absoluteAnchor>
    <xdr:pos x="0" y="346709"/>
    <xdr:ext cx="2651791" cy="466725"/>
    <xdr:pic>
      <xdr:nvPicPr>
        <xdr:cNvPr id="6" name="Picture 5" title="NIH OER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6709"/>
          <a:ext cx="2651791" cy="466725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6"/>
  <sheetViews>
    <sheetView showGridLines="0" zoomScaleNormal="100" workbookViewId="0"/>
  </sheetViews>
  <sheetFormatPr defaultColWidth="8.85546875" defaultRowHeight="12.75" x14ac:dyDescent="0.2"/>
  <cols>
    <col min="1" max="1" width="6.42578125" style="10" customWidth="1"/>
    <col min="2" max="4" width="10" style="10" customWidth="1"/>
    <col min="5" max="5" width="13.42578125" style="10" customWidth="1"/>
    <col min="6" max="8" width="10" style="10" customWidth="1"/>
    <col min="9" max="9" width="13.42578125" style="10" customWidth="1"/>
    <col min="10" max="11" width="10" style="10" customWidth="1"/>
    <col min="12" max="16384" width="8.85546875" style="10"/>
  </cols>
  <sheetData>
    <row r="1" spans="1:11" ht="140.25" customHeight="1" x14ac:dyDescent="0.2">
      <c r="F1" s="47"/>
    </row>
    <row r="9" spans="1:11" ht="13.5" thickBot="1" x14ac:dyDescent="0.25">
      <c r="A9" s="46" t="s">
        <v>18</v>
      </c>
    </row>
    <row r="10" spans="1:11" ht="15" customHeight="1" thickBot="1" x14ac:dyDescent="0.25">
      <c r="A10" s="56"/>
      <c r="B10" s="49" t="s">
        <v>17</v>
      </c>
      <c r="C10" s="48"/>
      <c r="D10" s="48"/>
      <c r="E10" s="50"/>
      <c r="F10" s="51" t="s">
        <v>16</v>
      </c>
      <c r="G10" s="52"/>
      <c r="H10" s="52"/>
      <c r="I10" s="53"/>
      <c r="J10" s="54" t="s">
        <v>15</v>
      </c>
      <c r="K10" s="55"/>
    </row>
    <row r="11" spans="1:11" ht="13.5" thickBot="1" x14ac:dyDescent="0.25">
      <c r="A11" s="57" t="s">
        <v>19</v>
      </c>
      <c r="B11" s="45" t="s">
        <v>12</v>
      </c>
      <c r="C11" s="44" t="s">
        <v>11</v>
      </c>
      <c r="D11" s="43" t="s">
        <v>14</v>
      </c>
      <c r="E11" s="44" t="s">
        <v>13</v>
      </c>
      <c r="F11" s="42" t="s">
        <v>12</v>
      </c>
      <c r="G11" s="44" t="s">
        <v>11</v>
      </c>
      <c r="H11" s="43" t="s">
        <v>14</v>
      </c>
      <c r="I11" s="41" t="s">
        <v>13</v>
      </c>
      <c r="J11" s="42" t="s">
        <v>12</v>
      </c>
      <c r="K11" s="41" t="s">
        <v>11</v>
      </c>
    </row>
    <row r="12" spans="1:11" x14ac:dyDescent="0.2">
      <c r="A12" s="40">
        <v>2001</v>
      </c>
      <c r="B12" s="39">
        <v>16761</v>
      </c>
      <c r="C12" s="35">
        <v>4270</v>
      </c>
      <c r="D12" s="38">
        <f t="shared" ref="D12:D26" si="0">C12/B12</f>
        <v>0.25475806932760575</v>
      </c>
      <c r="E12" s="37">
        <v>1385059921</v>
      </c>
      <c r="F12" s="36">
        <v>2533</v>
      </c>
      <c r="G12" s="35">
        <v>741</v>
      </c>
      <c r="H12" s="34">
        <f t="shared" ref="H12:H26" si="1">G12/F12</f>
        <v>0.29253849190682985</v>
      </c>
      <c r="I12" s="33">
        <v>134168896</v>
      </c>
      <c r="J12" s="32">
        <f t="shared" ref="J12:J26" si="2">B12/F12</f>
        <v>6.6170548756415322</v>
      </c>
      <c r="K12" s="31">
        <f t="shared" ref="K12:K26" si="3">C12/G12</f>
        <v>5.762483130904184</v>
      </c>
    </row>
    <row r="13" spans="1:11" x14ac:dyDescent="0.2">
      <c r="A13" s="30">
        <v>2002</v>
      </c>
      <c r="B13" s="29">
        <v>16905</v>
      </c>
      <c r="C13" s="25">
        <v>4142</v>
      </c>
      <c r="D13" s="28">
        <f t="shared" si="0"/>
        <v>0.24501626737651583</v>
      </c>
      <c r="E13" s="27">
        <v>1404106523</v>
      </c>
      <c r="F13" s="26">
        <v>3966</v>
      </c>
      <c r="G13" s="25">
        <v>1085</v>
      </c>
      <c r="H13" s="24">
        <f t="shared" si="1"/>
        <v>0.2735753908219869</v>
      </c>
      <c r="I13" s="23">
        <v>182749153</v>
      </c>
      <c r="J13" s="22">
        <f t="shared" si="2"/>
        <v>4.2624810892586993</v>
      </c>
      <c r="K13" s="21">
        <f t="shared" si="3"/>
        <v>3.8175115207373271</v>
      </c>
    </row>
    <row r="14" spans="1:11" x14ac:dyDescent="0.2">
      <c r="A14" s="30">
        <v>2003</v>
      </c>
      <c r="B14" s="29">
        <v>18733</v>
      </c>
      <c r="C14" s="25">
        <v>4521</v>
      </c>
      <c r="D14" s="28">
        <f t="shared" si="0"/>
        <v>0.24133881385789782</v>
      </c>
      <c r="E14" s="27">
        <v>1560887801</v>
      </c>
      <c r="F14" s="26">
        <v>5283</v>
      </c>
      <c r="G14" s="25">
        <v>1255</v>
      </c>
      <c r="H14" s="24">
        <f t="shared" si="1"/>
        <v>0.2375544198372137</v>
      </c>
      <c r="I14" s="23">
        <v>235001811</v>
      </c>
      <c r="J14" s="22">
        <f t="shared" si="2"/>
        <v>3.5459019496498203</v>
      </c>
      <c r="K14" s="21">
        <f t="shared" si="3"/>
        <v>3.6023904382470118</v>
      </c>
    </row>
    <row r="15" spans="1:11" x14ac:dyDescent="0.2">
      <c r="A15" s="30">
        <v>2004</v>
      </c>
      <c r="B15" s="29">
        <v>21109</v>
      </c>
      <c r="C15" s="25">
        <v>4219</v>
      </c>
      <c r="D15" s="28">
        <f t="shared" si="0"/>
        <v>0.19986735515656828</v>
      </c>
      <c r="E15" s="27">
        <v>1472659687</v>
      </c>
      <c r="F15" s="26">
        <v>7139</v>
      </c>
      <c r="G15" s="25">
        <v>1465</v>
      </c>
      <c r="H15" s="24">
        <f t="shared" si="1"/>
        <v>0.20521081383947332</v>
      </c>
      <c r="I15" s="23">
        <v>286570166</v>
      </c>
      <c r="J15" s="22">
        <f t="shared" si="2"/>
        <v>2.9568567026194144</v>
      </c>
      <c r="K15" s="21">
        <f t="shared" si="3"/>
        <v>2.8798634812286688</v>
      </c>
    </row>
    <row r="16" spans="1:11" x14ac:dyDescent="0.2">
      <c r="A16" s="30">
        <v>2005</v>
      </c>
      <c r="B16" s="29">
        <v>21745</v>
      </c>
      <c r="C16" s="25">
        <v>3894</v>
      </c>
      <c r="D16" s="28">
        <f t="shared" si="0"/>
        <v>0.17907564957461486</v>
      </c>
      <c r="E16" s="27">
        <v>1392849232</v>
      </c>
      <c r="F16" s="26">
        <v>8483</v>
      </c>
      <c r="G16" s="25">
        <v>1495</v>
      </c>
      <c r="H16" s="24">
        <f t="shared" si="1"/>
        <v>0.17623482258634918</v>
      </c>
      <c r="I16" s="23">
        <v>291665902</v>
      </c>
      <c r="J16" s="22">
        <f t="shared" si="2"/>
        <v>2.5633620181539549</v>
      </c>
      <c r="K16" s="21">
        <f t="shared" si="3"/>
        <v>2.6046822742474918</v>
      </c>
    </row>
    <row r="17" spans="1:11" x14ac:dyDescent="0.2">
      <c r="A17" s="30">
        <v>2006</v>
      </c>
      <c r="B17" s="29">
        <v>22148</v>
      </c>
      <c r="C17" s="25">
        <v>3610</v>
      </c>
      <c r="D17" s="28">
        <f t="shared" si="0"/>
        <v>0.16299440130034315</v>
      </c>
      <c r="E17" s="27">
        <v>1299711823</v>
      </c>
      <c r="F17" s="26">
        <v>9934</v>
      </c>
      <c r="G17" s="25">
        <v>1533</v>
      </c>
      <c r="H17" s="24">
        <f t="shared" si="1"/>
        <v>0.15431850211395209</v>
      </c>
      <c r="I17" s="23">
        <v>299243870</v>
      </c>
      <c r="J17" s="22">
        <f t="shared" si="2"/>
        <v>2.2295147976645864</v>
      </c>
      <c r="K17" s="21">
        <f t="shared" si="3"/>
        <v>2.3548597521200261</v>
      </c>
    </row>
    <row r="18" spans="1:11" x14ac:dyDescent="0.2">
      <c r="A18" s="30">
        <v>2007</v>
      </c>
      <c r="B18" s="29">
        <v>20648</v>
      </c>
      <c r="C18" s="25">
        <v>3958</v>
      </c>
      <c r="D18" s="28">
        <f t="shared" si="0"/>
        <v>0.19168926772568773</v>
      </c>
      <c r="E18" s="27">
        <v>1514515667</v>
      </c>
      <c r="F18" s="26">
        <v>11395</v>
      </c>
      <c r="G18" s="25">
        <v>1853</v>
      </c>
      <c r="H18" s="24">
        <f t="shared" si="1"/>
        <v>0.16261518209741113</v>
      </c>
      <c r="I18" s="23">
        <v>377813686</v>
      </c>
      <c r="J18" s="22">
        <f t="shared" si="2"/>
        <v>1.812022817025011</v>
      </c>
      <c r="K18" s="21">
        <f t="shared" si="3"/>
        <v>2.1359956826767403</v>
      </c>
    </row>
    <row r="19" spans="1:11" x14ac:dyDescent="0.2">
      <c r="A19" s="30">
        <v>2008</v>
      </c>
      <c r="B19" s="29">
        <v>19422</v>
      </c>
      <c r="C19" s="25">
        <v>3687</v>
      </c>
      <c r="D19" s="28">
        <f t="shared" si="0"/>
        <v>0.18983626814952115</v>
      </c>
      <c r="E19" s="27">
        <v>1443000398</v>
      </c>
      <c r="F19" s="26">
        <v>10649</v>
      </c>
      <c r="G19" s="25">
        <v>1758</v>
      </c>
      <c r="H19" s="24">
        <f t="shared" si="1"/>
        <v>0.16508592356089774</v>
      </c>
      <c r="I19" s="23">
        <v>362189456</v>
      </c>
      <c r="J19" s="22">
        <f t="shared" si="2"/>
        <v>1.8238332237768804</v>
      </c>
      <c r="K19" s="21">
        <f t="shared" si="3"/>
        <v>2.0972696245733786</v>
      </c>
    </row>
    <row r="20" spans="1:11" x14ac:dyDescent="0.2">
      <c r="A20" s="30">
        <v>2009</v>
      </c>
      <c r="B20" s="29">
        <v>20249</v>
      </c>
      <c r="C20" s="25">
        <v>3601</v>
      </c>
      <c r="D20" s="28">
        <f t="shared" si="0"/>
        <v>0.17783594251567977</v>
      </c>
      <c r="E20" s="27">
        <v>1497451342</v>
      </c>
      <c r="F20" s="26">
        <v>10320</v>
      </c>
      <c r="G20" s="25">
        <v>1423</v>
      </c>
      <c r="H20" s="24">
        <f t="shared" si="1"/>
        <v>0.13788759689922481</v>
      </c>
      <c r="I20" s="23">
        <v>309857270</v>
      </c>
      <c r="J20" s="22">
        <f t="shared" si="2"/>
        <v>1.9621124031007753</v>
      </c>
      <c r="K20" s="21">
        <f t="shared" si="3"/>
        <v>2.5305692199578353</v>
      </c>
    </row>
    <row r="21" spans="1:11" x14ac:dyDescent="0.2">
      <c r="A21" s="30">
        <v>2010</v>
      </c>
      <c r="B21" s="29">
        <v>21861</v>
      </c>
      <c r="C21" s="25">
        <v>3897</v>
      </c>
      <c r="D21" s="28">
        <f t="shared" si="0"/>
        <v>0.17826265953067105</v>
      </c>
      <c r="E21" s="27">
        <v>1639916705</v>
      </c>
      <c r="F21" s="26">
        <v>11233</v>
      </c>
      <c r="G21" s="25">
        <v>1670</v>
      </c>
      <c r="H21" s="24">
        <f t="shared" si="1"/>
        <v>0.14866909997329297</v>
      </c>
      <c r="I21" s="23">
        <v>359230165</v>
      </c>
      <c r="J21" s="22">
        <f t="shared" si="2"/>
        <v>1.9461408350396154</v>
      </c>
      <c r="K21" s="21">
        <f t="shared" si="3"/>
        <v>2.3335329341317363</v>
      </c>
    </row>
    <row r="22" spans="1:11" x14ac:dyDescent="0.2">
      <c r="A22" s="30">
        <v>2011</v>
      </c>
      <c r="B22" s="29">
        <v>23383</v>
      </c>
      <c r="C22" s="25">
        <v>3530</v>
      </c>
      <c r="D22" s="28">
        <f t="shared" si="0"/>
        <v>0.15096437582859343</v>
      </c>
      <c r="E22" s="27">
        <v>1540923095</v>
      </c>
      <c r="F22" s="26">
        <v>13127</v>
      </c>
      <c r="G22" s="25">
        <v>1694</v>
      </c>
      <c r="H22" s="24">
        <f t="shared" si="1"/>
        <v>0.1290470023615449</v>
      </c>
      <c r="I22" s="23">
        <v>368623382</v>
      </c>
      <c r="J22" s="22">
        <f t="shared" si="2"/>
        <v>1.7812904700236154</v>
      </c>
      <c r="K22" s="21">
        <f t="shared" si="3"/>
        <v>2.0838252656434473</v>
      </c>
    </row>
    <row r="23" spans="1:11" x14ac:dyDescent="0.2">
      <c r="A23" s="30">
        <v>2012</v>
      </c>
      <c r="B23" s="29">
        <v>24637</v>
      </c>
      <c r="C23" s="25">
        <v>3662</v>
      </c>
      <c r="D23" s="28">
        <f t="shared" si="0"/>
        <v>0.14863822705686569</v>
      </c>
      <c r="E23" s="27">
        <v>1592528845</v>
      </c>
      <c r="F23" s="26">
        <v>13743</v>
      </c>
      <c r="G23" s="25">
        <v>1932</v>
      </c>
      <c r="H23" s="24">
        <f t="shared" si="1"/>
        <v>0.14058065924470639</v>
      </c>
      <c r="I23" s="23">
        <v>422632904</v>
      </c>
      <c r="J23" s="22">
        <f t="shared" si="2"/>
        <v>1.7926944626355235</v>
      </c>
      <c r="K23" s="21">
        <f t="shared" si="3"/>
        <v>1.8954451345755694</v>
      </c>
    </row>
    <row r="24" spans="1:11" x14ac:dyDescent="0.2">
      <c r="A24" s="30">
        <v>2013</v>
      </c>
      <c r="B24" s="29">
        <v>23261</v>
      </c>
      <c r="C24" s="25">
        <v>3331</v>
      </c>
      <c r="D24" s="28">
        <f t="shared" si="0"/>
        <v>0.14320106616224582</v>
      </c>
      <c r="E24" s="27">
        <v>1432935327</v>
      </c>
      <c r="F24" s="26">
        <v>13228</v>
      </c>
      <c r="G24" s="25">
        <v>1770</v>
      </c>
      <c r="H24" s="24">
        <f t="shared" si="1"/>
        <v>0.13380707589960689</v>
      </c>
      <c r="I24" s="23">
        <v>382631440</v>
      </c>
      <c r="J24" s="22">
        <f t="shared" si="2"/>
        <v>1.7584668884185062</v>
      </c>
      <c r="K24" s="21">
        <f t="shared" si="3"/>
        <v>1.8819209039548022</v>
      </c>
    </row>
    <row r="25" spans="1:11" x14ac:dyDescent="0.2">
      <c r="A25" s="30">
        <v>2014</v>
      </c>
      <c r="B25" s="29">
        <v>23004</v>
      </c>
      <c r="C25" s="25">
        <v>3554</v>
      </c>
      <c r="D25" s="28">
        <f t="shared" si="0"/>
        <v>0.15449487045731178</v>
      </c>
      <c r="E25" s="27">
        <v>1604344100</v>
      </c>
      <c r="F25" s="26">
        <v>14329</v>
      </c>
      <c r="G25" s="25">
        <v>2012</v>
      </c>
      <c r="H25" s="24">
        <f t="shared" si="1"/>
        <v>0.14041454393188638</v>
      </c>
      <c r="I25" s="23">
        <v>443575586</v>
      </c>
      <c r="J25" s="22">
        <f t="shared" si="2"/>
        <v>1.6054155907599972</v>
      </c>
      <c r="K25" s="21">
        <f t="shared" si="3"/>
        <v>1.7664015904572565</v>
      </c>
    </row>
    <row r="26" spans="1:11" ht="13.5" thickBot="1" x14ac:dyDescent="0.25">
      <c r="A26" s="20">
        <v>2015</v>
      </c>
      <c r="B26" s="19">
        <v>24587</v>
      </c>
      <c r="C26" s="15">
        <v>3934</v>
      </c>
      <c r="D26" s="18">
        <f t="shared" si="0"/>
        <v>0.16000325375198277</v>
      </c>
      <c r="E26" s="17">
        <v>1785057520</v>
      </c>
      <c r="F26" s="16">
        <v>14359</v>
      </c>
      <c r="G26" s="15">
        <v>2067</v>
      </c>
      <c r="H26" s="14">
        <f t="shared" si="1"/>
        <v>0.14395152865798455</v>
      </c>
      <c r="I26" s="13">
        <v>457639666</v>
      </c>
      <c r="J26" s="12">
        <f t="shared" si="2"/>
        <v>1.7123058708823735</v>
      </c>
      <c r="K26" s="11">
        <f t="shared" si="3"/>
        <v>1.9032414126753749</v>
      </c>
    </row>
  </sheetData>
  <pageMargins left="0.7" right="0.7" top="0.75" bottom="0.75" header="0.3" footer="0.3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/>
  </sheetViews>
  <sheetFormatPr defaultRowHeight="15" x14ac:dyDescent="0.25"/>
  <cols>
    <col min="2" max="2" width="16.5703125" customWidth="1"/>
    <col min="3" max="3" width="19.7109375" customWidth="1"/>
    <col min="4" max="4" width="18.42578125" customWidth="1"/>
    <col min="5" max="5" width="17.28515625" customWidth="1"/>
  </cols>
  <sheetData>
    <row r="1" spans="1:5" ht="45.75" thickBot="1" x14ac:dyDescent="0.3">
      <c r="A1" s="6" t="s">
        <v>0</v>
      </c>
      <c r="B1" s="7" t="s">
        <v>6</v>
      </c>
      <c r="C1" s="7" t="s">
        <v>7</v>
      </c>
      <c r="D1" s="7" t="s">
        <v>8</v>
      </c>
      <c r="E1" s="7" t="s">
        <v>9</v>
      </c>
    </row>
    <row r="2" spans="1:5" ht="15.75" thickBot="1" x14ac:dyDescent="0.3">
      <c r="A2" s="8">
        <v>2011</v>
      </c>
      <c r="B2" s="9">
        <v>0.38</v>
      </c>
      <c r="C2" s="9">
        <v>0.39</v>
      </c>
      <c r="D2" s="9">
        <v>0.55000000000000004</v>
      </c>
      <c r="E2" s="9">
        <v>0.38</v>
      </c>
    </row>
    <row r="3" spans="1:5" ht="15.75" thickBot="1" x14ac:dyDescent="0.3">
      <c r="A3" s="8">
        <v>2012</v>
      </c>
      <c r="B3" s="9">
        <v>0.35</v>
      </c>
      <c r="C3" s="9">
        <v>0.33</v>
      </c>
      <c r="D3" s="9">
        <v>0.51</v>
      </c>
      <c r="E3" s="9">
        <v>0.35</v>
      </c>
    </row>
    <row r="4" spans="1:5" ht="15.75" thickBot="1" x14ac:dyDescent="0.3">
      <c r="A4" s="8">
        <v>2013</v>
      </c>
      <c r="B4" s="9">
        <v>0.34</v>
      </c>
      <c r="C4" s="9">
        <v>0.34</v>
      </c>
      <c r="D4" s="9">
        <v>0.49</v>
      </c>
      <c r="E4" s="9">
        <v>0.33</v>
      </c>
    </row>
    <row r="5" spans="1:5" ht="15.75" thickBot="1" x14ac:dyDescent="0.3">
      <c r="A5" s="8">
        <v>2014</v>
      </c>
      <c r="B5" s="9">
        <v>0.35</v>
      </c>
      <c r="C5" s="9">
        <v>0.34</v>
      </c>
      <c r="D5" s="9">
        <v>0.49</v>
      </c>
      <c r="E5" s="9">
        <v>0.34</v>
      </c>
    </row>
    <row r="6" spans="1:5" ht="15.75" thickBot="1" x14ac:dyDescent="0.3">
      <c r="A6" s="8">
        <v>2015</v>
      </c>
      <c r="B6" s="9">
        <v>0.32</v>
      </c>
      <c r="C6" s="9">
        <v>0.33</v>
      </c>
      <c r="D6" s="9">
        <v>0.46</v>
      </c>
      <c r="E6" s="9">
        <v>0.3</v>
      </c>
    </row>
    <row r="7" spans="1:5" ht="15.75" thickBot="1" x14ac:dyDescent="0.3">
      <c r="A7" s="8" t="s">
        <v>10</v>
      </c>
      <c r="B7" s="9">
        <v>0.35</v>
      </c>
      <c r="C7" s="9">
        <v>0.35</v>
      </c>
      <c r="D7" s="9">
        <v>0.5</v>
      </c>
      <c r="E7" s="9">
        <v>0.34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70" zoomScaleNormal="70" workbookViewId="0"/>
  </sheetViews>
  <sheetFormatPr defaultRowHeight="15" x14ac:dyDescent="0.25"/>
  <cols>
    <col min="1" max="1" width="31" customWidth="1"/>
    <col min="2" max="2" width="30.42578125" customWidth="1"/>
    <col min="3" max="3" width="23.42578125" customWidth="1"/>
    <col min="4" max="4" width="18.7109375" customWidth="1"/>
    <col min="5" max="5" width="25" customWidth="1"/>
  </cols>
  <sheetData>
    <row r="1" spans="1:5" ht="15.75" thickBot="1" x14ac:dyDescent="0.3">
      <c r="A1" t="s">
        <v>20</v>
      </c>
    </row>
    <row r="2" spans="1:5" ht="93.75" thickBo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24.75" thickTop="1" thickBot="1" x14ac:dyDescent="0.3">
      <c r="A3" s="1">
        <v>2012</v>
      </c>
      <c r="B3" s="1">
        <v>1923</v>
      </c>
      <c r="C3" s="1">
        <v>1528</v>
      </c>
      <c r="D3" s="1">
        <v>347</v>
      </c>
      <c r="E3" s="1">
        <v>93</v>
      </c>
    </row>
    <row r="4" spans="1:5" ht="24" thickBot="1" x14ac:dyDescent="0.3">
      <c r="A4" s="2">
        <v>2013</v>
      </c>
      <c r="B4" s="2">
        <v>1773</v>
      </c>
      <c r="C4" s="2">
        <v>1337</v>
      </c>
      <c r="D4" s="2">
        <v>337</v>
      </c>
      <c r="E4" s="2">
        <v>82</v>
      </c>
    </row>
    <row r="5" spans="1:5" ht="24" thickBot="1" x14ac:dyDescent="0.3">
      <c r="A5" s="3">
        <v>2014</v>
      </c>
      <c r="B5" s="3">
        <v>2023</v>
      </c>
      <c r="C5" s="3">
        <v>1372</v>
      </c>
      <c r="D5" s="3">
        <v>280</v>
      </c>
      <c r="E5" s="3">
        <v>55</v>
      </c>
    </row>
    <row r="6" spans="1:5" ht="24" thickBot="1" x14ac:dyDescent="0.3">
      <c r="A6" s="4" t="s">
        <v>5</v>
      </c>
      <c r="B6" s="4">
        <v>5719</v>
      </c>
      <c r="C6" s="4">
        <v>4237</v>
      </c>
      <c r="D6" s="4">
        <v>964</v>
      </c>
      <c r="E6" s="4">
        <v>230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Standard Report -Fig.1-3</vt:lpstr>
      <vt:lpstr>New Investig. Data Table</vt:lpstr>
      <vt:lpstr>Figure 4-5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2016-11-03T15:20:23Z</dcterms:created>
  <dcterms:modified xsi:type="dcterms:W3CDTF">2016-11-15T14:58:54Z</dcterms:modified>
</cp:coreProperties>
</file>