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0" yWindow="1590" windowWidth="9990" windowHeight="7605"/>
  </bookViews>
  <sheets>
    <sheet name="Age" sheetId="10" r:id="rId1"/>
    <sheet name="Funding Amount" sheetId="9" r:id="rId2"/>
    <sheet name="Age Chart" sheetId="11" r:id="rId3"/>
    <sheet name="Funding Amt Chart" sheetId="12" r:id="rId4"/>
    <sheet name="Chart Data" sheetId="13" state="hidden" r:id="rId5"/>
  </sheets>
  <externalReferences>
    <externalReference r:id="rId6"/>
  </externalReferences>
  <definedNames>
    <definedName name="RequestType" localSheetId="0">[1]Tracking!#REF!</definedName>
    <definedName name="RequestType" localSheetId="4">[1]Tracking!#REF!</definedName>
    <definedName name="RequestType" localSheetId="1">[1]Tracking!#REF!</definedName>
    <definedName name="RequestType">#REF!</definedName>
  </definedNames>
  <calcPr calcId="145621"/>
</workbook>
</file>

<file path=xl/calcChain.xml><?xml version="1.0" encoding="utf-8"?>
<calcChain xmlns="http://schemas.openxmlformats.org/spreadsheetml/2006/main">
  <c r="Q7" i="13" l="1"/>
  <c r="Q10" i="13"/>
  <c r="Q19" i="13"/>
  <c r="P19" i="13"/>
  <c r="O19" i="13"/>
  <c r="N19" i="13"/>
  <c r="M19" i="13"/>
  <c r="L19" i="13"/>
  <c r="Q16" i="13"/>
  <c r="P16" i="13"/>
  <c r="O16" i="13"/>
  <c r="N16" i="13"/>
  <c r="M16" i="13"/>
  <c r="L16" i="13"/>
  <c r="P10" i="13"/>
  <c r="O10" i="13"/>
  <c r="N10" i="13"/>
  <c r="M10" i="13"/>
  <c r="L10" i="13"/>
  <c r="P7" i="13"/>
  <c r="O7" i="13"/>
  <c r="N7" i="13"/>
  <c r="M7" i="13"/>
  <c r="L7" i="13"/>
</calcChain>
</file>

<file path=xl/sharedStrings.xml><?xml version="1.0" encoding="utf-8"?>
<sst xmlns="http://schemas.openxmlformats.org/spreadsheetml/2006/main" count="116" uniqueCount="27">
  <si>
    <t>Report #126-15</t>
  </si>
  <si>
    <t>Reviewer Experience by R01-Equivalent Awardee Individual Funding Amount</t>
  </si>
  <si>
    <t>$1-$250,000</t>
  </si>
  <si>
    <t>$250,001-$500,000</t>
  </si>
  <si>
    <t>$500,001-$1,000,000</t>
  </si>
  <si>
    <t>$1,000,001-$2,000,000</t>
  </si>
  <si>
    <t>$2,000,001-$5,000,000</t>
  </si>
  <si>
    <t>$5,000,001+</t>
  </si>
  <si>
    <t>Total</t>
  </si>
  <si>
    <t>Did Not Review in Past 5 Years</t>
  </si>
  <si>
    <t>Reviewed in FY2013 to present</t>
  </si>
  <si>
    <t>Reviewed in past 5 years but not FY2013 to present</t>
  </si>
  <si>
    <t>Reviewer Experience by Other Awardee Individual Funding Amount</t>
  </si>
  <si>
    <t>Reviewer Experience by R01-Equivalent Awardee Age</t>
  </si>
  <si>
    <t>24-35</t>
  </si>
  <si>
    <t>36 to 45</t>
  </si>
  <si>
    <t>46 to 55</t>
  </si>
  <si>
    <t>56 to 65</t>
  </si>
  <si>
    <t>66 to 90</t>
  </si>
  <si>
    <t>Unknown/Illogical**</t>
  </si>
  <si>
    <t xml:space="preserve">Total </t>
  </si>
  <si>
    <t>Reviewer Experience by Other Awardee Age</t>
  </si>
  <si>
    <t>Original</t>
  </si>
  <si>
    <t>Flipped</t>
  </si>
  <si>
    <t>Did  Review in Past 5 Years</t>
  </si>
  <si>
    <t>Reviewer Experience by R01-Equivalent Awardee Funding Amount</t>
  </si>
  <si>
    <t>Reviewer Experience by Other Awardee Funding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</si>
</sst>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1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17" applyNumberFormat="0" applyAlignment="0" applyProtection="0"/>
    <xf numFmtId="0" fontId="10" fillId="28" borderId="18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19" applyNumberFormat="0" applyFill="0" applyAlignment="0" applyProtection="0"/>
    <xf numFmtId="0" fontId="14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6" fillId="30" borderId="17" applyNumberFormat="0" applyAlignment="0" applyProtection="0"/>
    <xf numFmtId="0" fontId="17" fillId="0" borderId="22" applyNumberFormat="0" applyFill="0" applyAlignment="0" applyProtection="0"/>
    <xf numFmtId="0" fontId="18" fillId="31" borderId="0" applyNumberFormat="0" applyBorder="0" applyAlignment="0" applyProtection="0"/>
    <xf numFmtId="0" fontId="3" fillId="0" borderId="0"/>
    <xf numFmtId="0" fontId="3" fillId="0" borderId="0"/>
    <xf numFmtId="0" fontId="6" fillId="32" borderId="23" applyNumberFormat="0" applyFont="0" applyAlignment="0" applyProtection="0"/>
    <xf numFmtId="0" fontId="19" fillId="27" borderId="24" applyNumberFormat="0" applyAlignment="0" applyProtection="0"/>
    <xf numFmtId="0" fontId="20" fillId="0" borderId="0" applyNumberFormat="0" applyFill="0" applyBorder="0" applyAlignment="0" applyProtection="0"/>
    <xf numFmtId="0" fontId="21" fillId="0" borderId="25" applyNumberFormat="0" applyFill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0" borderId="0"/>
    <xf numFmtId="0" fontId="2" fillId="0" borderId="0"/>
    <xf numFmtId="0" fontId="1" fillId="32" borderId="23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23" applyNumberFormat="0" applyFont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23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23" applyNumberFormat="0" applyFont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113">
    <xf numFmtId="0" fontId="0" fillId="0" borderId="0" xfId="0"/>
    <xf numFmtId="0" fontId="25" fillId="0" borderId="0" xfId="0" applyFont="1"/>
    <xf numFmtId="0" fontId="27" fillId="35" borderId="27" xfId="0" applyFont="1" applyFill="1" applyBorder="1" applyAlignment="1">
      <alignment horizontal="center" vertical="top" wrapText="1"/>
    </xf>
    <xf numFmtId="0" fontId="28" fillId="0" borderId="31" xfId="0" applyFont="1" applyBorder="1" applyAlignment="1">
      <alignment horizontal="center" vertical="top" wrapText="1"/>
    </xf>
    <xf numFmtId="164" fontId="24" fillId="0" borderId="1" xfId="80" applyNumberFormat="1" applyFont="1" applyBorder="1" applyAlignment="1">
      <alignment vertical="top" wrapText="1"/>
    </xf>
    <xf numFmtId="165" fontId="29" fillId="0" borderId="1" xfId="81" applyNumberFormat="1" applyFont="1" applyBorder="1" applyAlignment="1">
      <alignment vertical="top" wrapText="1"/>
    </xf>
    <xf numFmtId="165" fontId="29" fillId="0" borderId="32" xfId="81" applyNumberFormat="1" applyFont="1" applyBorder="1" applyAlignment="1">
      <alignment vertical="top" wrapText="1"/>
    </xf>
    <xf numFmtId="164" fontId="29" fillId="0" borderId="31" xfId="80" applyNumberFormat="1" applyFont="1" applyBorder="1" applyAlignment="1">
      <alignment vertical="top" wrapText="1"/>
    </xf>
    <xf numFmtId="165" fontId="29" fillId="0" borderId="2" xfId="81" applyNumberFormat="1" applyFont="1" applyBorder="1" applyAlignment="1">
      <alignment vertical="top"/>
    </xf>
    <xf numFmtId="0" fontId="28" fillId="0" borderId="33" xfId="0" applyFont="1" applyBorder="1" applyAlignment="1">
      <alignment horizontal="center" vertical="top" wrapText="1"/>
    </xf>
    <xf numFmtId="164" fontId="24" fillId="0" borderId="3" xfId="80" applyNumberFormat="1" applyFont="1" applyBorder="1" applyAlignment="1">
      <alignment vertical="top" wrapText="1"/>
    </xf>
    <xf numFmtId="165" fontId="29" fillId="0" borderId="3" xfId="81" applyNumberFormat="1" applyFont="1" applyBorder="1" applyAlignment="1">
      <alignment vertical="top" wrapText="1"/>
    </xf>
    <xf numFmtId="165" fontId="29" fillId="0" borderId="26" xfId="81" applyNumberFormat="1" applyFont="1" applyBorder="1" applyAlignment="1">
      <alignment vertical="top" wrapText="1"/>
    </xf>
    <xf numFmtId="164" fontId="29" fillId="0" borderId="34" xfId="80" applyNumberFormat="1" applyFont="1" applyBorder="1" applyAlignment="1">
      <alignment vertical="top" wrapText="1"/>
    </xf>
    <xf numFmtId="165" fontId="29" fillId="0" borderId="6" xfId="81" applyNumberFormat="1" applyFont="1" applyBorder="1" applyAlignment="1">
      <alignment vertical="top"/>
    </xf>
    <xf numFmtId="0" fontId="28" fillId="0" borderId="34" xfId="0" applyFont="1" applyBorder="1" applyAlignment="1">
      <alignment horizontal="center" vertical="top" wrapText="1"/>
    </xf>
    <xf numFmtId="164" fontId="24" fillId="0" borderId="5" xfId="80" applyNumberFormat="1" applyFont="1" applyBorder="1" applyAlignment="1">
      <alignment vertical="top" wrapText="1"/>
    </xf>
    <xf numFmtId="165" fontId="29" fillId="0" borderId="5" xfId="81" applyNumberFormat="1" applyFont="1" applyBorder="1" applyAlignment="1">
      <alignment vertical="top" wrapText="1"/>
    </xf>
    <xf numFmtId="165" fontId="29" fillId="0" borderId="16" xfId="81" applyNumberFormat="1" applyFont="1" applyBorder="1" applyAlignment="1">
      <alignment vertical="top" wrapText="1"/>
    </xf>
    <xf numFmtId="164" fontId="29" fillId="0" borderId="33" xfId="80" applyNumberFormat="1" applyFont="1" applyBorder="1" applyAlignment="1">
      <alignment vertical="top" wrapText="1"/>
    </xf>
    <xf numFmtId="165" fontId="29" fillId="0" borderId="4" xfId="81" applyNumberFormat="1" applyFont="1" applyBorder="1" applyAlignment="1">
      <alignment vertical="top"/>
    </xf>
    <xf numFmtId="0" fontId="28" fillId="33" borderId="27" xfId="0" applyFont="1" applyFill="1" applyBorder="1" applyAlignment="1">
      <alignment horizontal="center" vertical="top" wrapText="1"/>
    </xf>
    <xf numFmtId="164" fontId="23" fillId="33" borderId="28" xfId="80" applyNumberFormat="1" applyFont="1" applyFill="1" applyBorder="1" applyAlignment="1">
      <alignment vertical="top" wrapText="1"/>
    </xf>
    <xf numFmtId="165" fontId="28" fillId="33" borderId="28" xfId="81" applyNumberFormat="1" applyFont="1" applyFill="1" applyBorder="1" applyAlignment="1">
      <alignment vertical="top" wrapText="1"/>
    </xf>
    <xf numFmtId="165" fontId="28" fillId="33" borderId="29" xfId="81" applyNumberFormat="1" applyFont="1" applyFill="1" applyBorder="1" applyAlignment="1">
      <alignment vertical="top" wrapText="1"/>
    </xf>
    <xf numFmtId="164" fontId="28" fillId="33" borderId="27" xfId="80" applyNumberFormat="1" applyFont="1" applyFill="1" applyBorder="1" applyAlignment="1">
      <alignment vertical="top" wrapText="1"/>
    </xf>
    <xf numFmtId="165" fontId="28" fillId="33" borderId="30" xfId="81" applyNumberFormat="1" applyFont="1" applyFill="1" applyBorder="1" applyAlignment="1">
      <alignment vertical="top"/>
    </xf>
    <xf numFmtId="0" fontId="28" fillId="0" borderId="0" xfId="0" applyFont="1" applyFill="1" applyBorder="1" applyAlignment="1">
      <alignment horizontal="center" vertical="top" wrapText="1"/>
    </xf>
    <xf numFmtId="164" fontId="23" fillId="0" borderId="0" xfId="80" applyNumberFormat="1" applyFont="1" applyFill="1" applyBorder="1" applyAlignment="1">
      <alignment vertical="top" wrapText="1"/>
    </xf>
    <xf numFmtId="10" fontId="28" fillId="0" borderId="0" xfId="81" applyNumberFormat="1" applyFont="1" applyFill="1" applyBorder="1" applyAlignment="1">
      <alignment vertical="top" wrapText="1"/>
    </xf>
    <xf numFmtId="0" fontId="0" fillId="0" borderId="0" xfId="0" applyFill="1"/>
    <xf numFmtId="164" fontId="29" fillId="0" borderId="1" xfId="80" applyNumberFormat="1" applyFont="1" applyBorder="1" applyAlignment="1">
      <alignment vertical="top" wrapText="1"/>
    </xf>
    <xf numFmtId="164" fontId="29" fillId="0" borderId="5" xfId="80" applyNumberFormat="1" applyFont="1" applyBorder="1" applyAlignment="1">
      <alignment vertical="top" wrapText="1"/>
    </xf>
    <xf numFmtId="164" fontId="29" fillId="0" borderId="3" xfId="80" applyNumberFormat="1" applyFont="1" applyBorder="1" applyAlignment="1">
      <alignment vertical="top" wrapText="1"/>
    </xf>
    <xf numFmtId="164" fontId="28" fillId="33" borderId="28" xfId="80" applyNumberFormat="1" applyFont="1" applyFill="1" applyBorder="1" applyAlignment="1">
      <alignment vertical="top" wrapText="1"/>
    </xf>
    <xf numFmtId="0" fontId="2" fillId="0" borderId="0" xfId="0" applyFont="1"/>
    <xf numFmtId="0" fontId="27" fillId="35" borderId="29" xfId="0" applyFont="1" applyFill="1" applyBorder="1" applyAlignment="1">
      <alignment vertical="center" wrapText="1"/>
    </xf>
    <xf numFmtId="0" fontId="27" fillId="35" borderId="3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165" fontId="29" fillId="0" borderId="2" xfId="81" applyNumberFormat="1" applyFont="1" applyBorder="1" applyAlignment="1">
      <alignment vertical="top" wrapText="1"/>
    </xf>
    <xf numFmtId="165" fontId="29" fillId="0" borderId="0" xfId="81" applyNumberFormat="1" applyFont="1" applyFill="1" applyBorder="1" applyAlignment="1">
      <alignment vertical="top" wrapText="1"/>
    </xf>
    <xf numFmtId="0" fontId="27" fillId="0" borderId="0" xfId="0" applyFont="1" applyFill="1" applyBorder="1" applyAlignment="1">
      <alignment horizontal="center" vertical="top" wrapText="1"/>
    </xf>
    <xf numFmtId="164" fontId="29" fillId="0" borderId="0" xfId="80" applyNumberFormat="1" applyFont="1" applyFill="1" applyBorder="1" applyAlignment="1">
      <alignment vertical="top" wrapText="1"/>
    </xf>
    <xf numFmtId="165" fontId="29" fillId="0" borderId="0" xfId="81" applyNumberFormat="1" applyFont="1" applyFill="1" applyBorder="1" applyAlignment="1">
      <alignment vertical="top"/>
    </xf>
    <xf numFmtId="0" fontId="28" fillId="0" borderId="15" xfId="0" applyFont="1" applyBorder="1" applyAlignment="1">
      <alignment horizontal="center" vertical="top" wrapText="1"/>
    </xf>
    <xf numFmtId="165" fontId="29" fillId="0" borderId="39" xfId="81" applyNumberFormat="1" applyFont="1" applyBorder="1" applyAlignment="1">
      <alignment vertical="top" wrapText="1"/>
    </xf>
    <xf numFmtId="165" fontId="29" fillId="0" borderId="40" xfId="81" applyNumberFormat="1" applyFont="1" applyBorder="1" applyAlignment="1">
      <alignment vertical="top" wrapText="1"/>
    </xf>
    <xf numFmtId="0" fontId="28" fillId="0" borderId="0" xfId="0" applyFont="1" applyBorder="1" applyAlignment="1">
      <alignment horizontal="center" vertical="top" wrapText="1"/>
    </xf>
    <xf numFmtId="165" fontId="29" fillId="0" borderId="0" xfId="81" applyNumberFormat="1" applyFont="1" applyBorder="1" applyAlignment="1">
      <alignment vertical="top" wrapText="1"/>
    </xf>
    <xf numFmtId="164" fontId="28" fillId="0" borderId="0" xfId="80" applyNumberFormat="1" applyFont="1" applyFill="1" applyBorder="1" applyAlignment="1">
      <alignment vertical="top" wrapText="1"/>
    </xf>
    <xf numFmtId="165" fontId="28" fillId="0" borderId="0" xfId="81" applyNumberFormat="1" applyFont="1" applyFill="1" applyBorder="1" applyAlignment="1">
      <alignment vertical="top" wrapText="1"/>
    </xf>
    <xf numFmtId="165" fontId="28" fillId="0" borderId="0" xfId="81" applyNumberFormat="1" applyFont="1" applyFill="1" applyBorder="1" applyAlignment="1">
      <alignment vertical="top"/>
    </xf>
    <xf numFmtId="0" fontId="0" fillId="0" borderId="0" xfId="0" applyFill="1" applyBorder="1"/>
    <xf numFmtId="0" fontId="27" fillId="35" borderId="13" xfId="0" applyFont="1" applyFill="1" applyBorder="1" applyAlignment="1">
      <alignment horizontal="center" vertical="top" wrapText="1"/>
    </xf>
    <xf numFmtId="0" fontId="27" fillId="35" borderId="28" xfId="0" applyFont="1" applyFill="1" applyBorder="1" applyAlignment="1">
      <alignment horizontal="center" vertical="center" wrapText="1"/>
    </xf>
    <xf numFmtId="0" fontId="27" fillId="35" borderId="30" xfId="0" applyFont="1" applyFill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top" wrapText="1"/>
    </xf>
    <xf numFmtId="165" fontId="29" fillId="0" borderId="4" xfId="81" applyNumberFormat="1" applyFont="1" applyBorder="1" applyAlignment="1">
      <alignment vertical="top" wrapText="1"/>
    </xf>
    <xf numFmtId="164" fontId="24" fillId="0" borderId="3" xfId="108" applyNumberFormat="1" applyFont="1" applyBorder="1" applyAlignment="1">
      <alignment vertical="top" wrapText="1"/>
    </xf>
    <xf numFmtId="0" fontId="28" fillId="0" borderId="49" xfId="0" applyFont="1" applyBorder="1" applyAlignment="1">
      <alignment horizontal="center" vertical="top" wrapText="1"/>
    </xf>
    <xf numFmtId="0" fontId="28" fillId="0" borderId="50" xfId="0" applyFont="1" applyBorder="1" applyAlignment="1">
      <alignment horizontal="center" vertical="top" wrapText="1"/>
    </xf>
    <xf numFmtId="0" fontId="28" fillId="0" borderId="51" xfId="0" applyFont="1" applyBorder="1" applyAlignment="1">
      <alignment horizontal="center" vertical="top" wrapText="1"/>
    </xf>
    <xf numFmtId="0" fontId="28" fillId="33" borderId="13" xfId="0" applyFont="1" applyFill="1" applyBorder="1" applyAlignment="1">
      <alignment horizontal="center" vertical="top" wrapText="1"/>
    </xf>
    <xf numFmtId="164" fontId="23" fillId="33" borderId="27" xfId="80" applyNumberFormat="1" applyFont="1" applyFill="1" applyBorder="1" applyAlignment="1">
      <alignment vertical="top" wrapText="1"/>
    </xf>
    <xf numFmtId="164" fontId="24" fillId="0" borderId="14" xfId="108" applyNumberFormat="1" applyFont="1" applyBorder="1" applyAlignment="1">
      <alignment vertical="top" wrapText="1"/>
    </xf>
    <xf numFmtId="164" fontId="24" fillId="0" borderId="7" xfId="108" applyNumberFormat="1" applyFont="1" applyBorder="1" applyAlignment="1">
      <alignment vertical="top" wrapText="1"/>
    </xf>
    <xf numFmtId="164" fontId="24" fillId="0" borderId="33" xfId="108" applyNumberFormat="1" applyFont="1" applyBorder="1" applyAlignment="1">
      <alignment vertical="top" wrapText="1"/>
    </xf>
    <xf numFmtId="164" fontId="24" fillId="0" borderId="43" xfId="108" applyNumberFormat="1" applyFont="1" applyBorder="1" applyAlignment="1">
      <alignment vertical="top" wrapText="1"/>
    </xf>
    <xf numFmtId="164" fontId="24" fillId="0" borderId="9" xfId="108" applyNumberFormat="1" applyFont="1" applyBorder="1" applyAlignment="1">
      <alignment vertical="top" wrapText="1"/>
    </xf>
    <xf numFmtId="164" fontId="29" fillId="0" borderId="46" xfId="80" applyNumberFormat="1" applyFont="1" applyBorder="1" applyAlignment="1">
      <alignment vertical="top" wrapText="1"/>
    </xf>
    <xf numFmtId="164" fontId="29" fillId="0" borderId="48" xfId="80" applyNumberFormat="1" applyFont="1" applyBorder="1" applyAlignment="1">
      <alignment vertical="top" wrapText="1"/>
    </xf>
    <xf numFmtId="164" fontId="29" fillId="0" borderId="47" xfId="80" applyNumberFormat="1" applyFont="1" applyBorder="1" applyAlignment="1">
      <alignment vertical="top" wrapText="1"/>
    </xf>
    <xf numFmtId="164" fontId="28" fillId="33" borderId="39" xfId="80" applyNumberFormat="1" applyFont="1" applyFill="1" applyBorder="1" applyAlignment="1">
      <alignment vertical="top" wrapText="1"/>
    </xf>
    <xf numFmtId="165" fontId="28" fillId="33" borderId="39" xfId="81" applyNumberFormat="1" applyFont="1" applyFill="1" applyBorder="1" applyAlignment="1">
      <alignment vertical="top" wrapText="1"/>
    </xf>
    <xf numFmtId="165" fontId="28" fillId="33" borderId="40" xfId="81" applyNumberFormat="1" applyFont="1" applyFill="1" applyBorder="1" applyAlignment="1">
      <alignment vertical="top" wrapText="1"/>
    </xf>
    <xf numFmtId="165" fontId="28" fillId="33" borderId="52" xfId="81" applyNumberFormat="1" applyFont="1" applyFill="1" applyBorder="1" applyAlignment="1">
      <alignment vertical="top" wrapText="1"/>
    </xf>
    <xf numFmtId="0" fontId="28" fillId="0" borderId="53" xfId="0" applyFont="1" applyBorder="1" applyAlignment="1">
      <alignment horizontal="center" vertical="top" wrapText="1"/>
    </xf>
    <xf numFmtId="0" fontId="28" fillId="0" borderId="42" xfId="0" applyFont="1" applyBorder="1" applyAlignment="1">
      <alignment horizontal="center" vertical="top" wrapText="1"/>
    </xf>
    <xf numFmtId="0" fontId="28" fillId="0" borderId="54" xfId="0" applyFont="1" applyBorder="1" applyAlignment="1">
      <alignment horizontal="center" vertical="top" wrapText="1"/>
    </xf>
    <xf numFmtId="164" fontId="29" fillId="0" borderId="43" xfId="80" applyNumberFormat="1" applyFont="1" applyBorder="1" applyAlignment="1">
      <alignment vertical="top" wrapText="1"/>
    </xf>
    <xf numFmtId="165" fontId="29" fillId="0" borderId="9" xfId="81" applyNumberFormat="1" applyFont="1" applyBorder="1" applyAlignment="1">
      <alignment vertical="top" wrapText="1"/>
    </xf>
    <xf numFmtId="164" fontId="29" fillId="0" borderId="9" xfId="80" applyNumberFormat="1" applyFont="1" applyBorder="1" applyAlignment="1">
      <alignment vertical="top" wrapText="1"/>
    </xf>
    <xf numFmtId="165" fontId="29" fillId="0" borderId="10" xfId="81" applyNumberFormat="1" applyFont="1" applyBorder="1" applyAlignment="1">
      <alignment vertical="top" wrapText="1"/>
    </xf>
    <xf numFmtId="165" fontId="29" fillId="0" borderId="7" xfId="109" applyNumberFormat="1" applyFont="1" applyBorder="1" applyAlignment="1">
      <alignment vertical="top" wrapText="1"/>
    </xf>
    <xf numFmtId="165" fontId="29" fillId="0" borderId="3" xfId="109" applyNumberFormat="1" applyFont="1" applyBorder="1" applyAlignment="1">
      <alignment vertical="top" wrapText="1"/>
    </xf>
    <xf numFmtId="165" fontId="29" fillId="0" borderId="9" xfId="109" applyNumberFormat="1" applyFont="1" applyBorder="1" applyAlignment="1">
      <alignment vertical="top" wrapText="1"/>
    </xf>
    <xf numFmtId="165" fontId="23" fillId="33" borderId="28" xfId="109" applyNumberFormat="1" applyFont="1" applyFill="1" applyBorder="1" applyAlignment="1">
      <alignment vertical="top" wrapText="1"/>
    </xf>
    <xf numFmtId="165" fontId="29" fillId="0" borderId="8" xfId="109" applyNumberFormat="1" applyFont="1" applyBorder="1" applyAlignment="1">
      <alignment vertical="top" wrapText="1"/>
    </xf>
    <xf numFmtId="165" fontId="29" fillId="0" borderId="4" xfId="109" applyNumberFormat="1" applyFont="1" applyBorder="1" applyAlignment="1">
      <alignment vertical="top" wrapText="1"/>
    </xf>
    <xf numFmtId="165" fontId="29" fillId="0" borderId="10" xfId="109" applyNumberFormat="1" applyFont="1" applyBorder="1" applyAlignment="1">
      <alignment vertical="top" wrapText="1"/>
    </xf>
    <xf numFmtId="165" fontId="23" fillId="33" borderId="30" xfId="109" applyNumberFormat="1" applyFont="1" applyFill="1" applyBorder="1" applyAlignment="1">
      <alignment vertical="top" wrapText="1"/>
    </xf>
    <xf numFmtId="0" fontId="27" fillId="35" borderId="28" xfId="0" applyFont="1" applyFill="1" applyBorder="1" applyAlignment="1">
      <alignment horizontal="center" vertical="center" wrapText="1"/>
    </xf>
    <xf numFmtId="0" fontId="27" fillId="35" borderId="30" xfId="0" applyFont="1" applyFill="1" applyBorder="1" applyAlignment="1">
      <alignment horizontal="center" vertical="center" wrapText="1"/>
    </xf>
    <xf numFmtId="0" fontId="27" fillId="35" borderId="38" xfId="0" applyFont="1" applyFill="1" applyBorder="1" applyAlignment="1">
      <alignment horizontal="center" vertical="center" wrapText="1"/>
    </xf>
    <xf numFmtId="0" fontId="27" fillId="36" borderId="13" xfId="0" applyFont="1" applyFill="1" applyBorder="1" applyAlignment="1">
      <alignment horizontal="center" vertical="top" wrapText="1"/>
    </xf>
    <xf numFmtId="0" fontId="27" fillId="36" borderId="12" xfId="0" applyFont="1" applyFill="1" applyBorder="1" applyAlignment="1">
      <alignment horizontal="center" vertical="top" wrapText="1"/>
    </xf>
    <xf numFmtId="0" fontId="27" fillId="36" borderId="11" xfId="0" applyFont="1" applyFill="1" applyBorder="1" applyAlignment="1">
      <alignment horizontal="center" vertical="top" wrapText="1"/>
    </xf>
    <xf numFmtId="0" fontId="27" fillId="36" borderId="27" xfId="0" applyFont="1" applyFill="1" applyBorder="1" applyAlignment="1">
      <alignment horizontal="center" vertical="top" wrapText="1"/>
    </xf>
    <xf numFmtId="0" fontId="27" fillId="36" borderId="28" xfId="0" applyFont="1" applyFill="1" applyBorder="1" applyAlignment="1">
      <alignment horizontal="center" vertical="top" wrapText="1"/>
    </xf>
    <xf numFmtId="0" fontId="27" fillId="36" borderId="30" xfId="0" applyFont="1" applyFill="1" applyBorder="1" applyAlignment="1">
      <alignment horizontal="center" vertical="top" wrapText="1"/>
    </xf>
    <xf numFmtId="0" fontId="27" fillId="35" borderId="29" xfId="0" applyFont="1" applyFill="1" applyBorder="1" applyAlignment="1">
      <alignment horizontal="center" vertical="center" wrapText="1"/>
    </xf>
    <xf numFmtId="0" fontId="27" fillId="35" borderId="27" xfId="0" applyFont="1" applyFill="1" applyBorder="1" applyAlignment="1">
      <alignment horizontal="center" vertical="center" wrapText="1"/>
    </xf>
    <xf numFmtId="0" fontId="27" fillId="34" borderId="13" xfId="0" applyFont="1" applyFill="1" applyBorder="1" applyAlignment="1">
      <alignment horizontal="center" vertical="center" wrapText="1"/>
    </xf>
    <xf numFmtId="0" fontId="27" fillId="34" borderId="12" xfId="0" applyFont="1" applyFill="1" applyBorder="1" applyAlignment="1">
      <alignment horizontal="center" vertical="center" wrapText="1"/>
    </xf>
    <xf numFmtId="0" fontId="27" fillId="34" borderId="11" xfId="0" applyFont="1" applyFill="1" applyBorder="1" applyAlignment="1">
      <alignment horizontal="center" vertical="center" wrapText="1"/>
    </xf>
    <xf numFmtId="0" fontId="27" fillId="36" borderId="41" xfId="0" applyFont="1" applyFill="1" applyBorder="1" applyAlignment="1">
      <alignment horizontal="center" vertical="top" wrapText="1"/>
    </xf>
    <xf numFmtId="0" fontId="27" fillId="36" borderId="44" xfId="0" applyFont="1" applyFill="1" applyBorder="1" applyAlignment="1">
      <alignment horizontal="center" vertical="top" wrapText="1"/>
    </xf>
    <xf numFmtId="0" fontId="27" fillId="36" borderId="45" xfId="0" applyFont="1" applyFill="1" applyBorder="1" applyAlignment="1">
      <alignment horizontal="center" vertical="top" wrapText="1"/>
    </xf>
    <xf numFmtId="0" fontId="27" fillId="36" borderId="35" xfId="0" applyFont="1" applyFill="1" applyBorder="1" applyAlignment="1">
      <alignment horizontal="center" vertical="top" wrapText="1"/>
    </xf>
    <xf numFmtId="0" fontId="27" fillId="36" borderId="36" xfId="0" applyFont="1" applyFill="1" applyBorder="1" applyAlignment="1">
      <alignment horizontal="center" vertical="top" wrapText="1"/>
    </xf>
    <xf numFmtId="0" fontId="27" fillId="36" borderId="37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center" wrapText="1"/>
    </xf>
  </cellXfs>
  <cellStyles count="110">
    <cellStyle name="20% - Accent1" xfId="1" builtinId="30" customBuiltin="1"/>
    <cellStyle name="20% - Accent1 2" xfId="67"/>
    <cellStyle name="20% - Accent1 3" xfId="82"/>
    <cellStyle name="20% - Accent1 4" xfId="95"/>
    <cellStyle name="20% - Accent1 5" xfId="48"/>
    <cellStyle name="20% - Accent2" xfId="2" builtinId="34" customBuiltin="1"/>
    <cellStyle name="20% - Accent2 2" xfId="68"/>
    <cellStyle name="20% - Accent2 3" xfId="83"/>
    <cellStyle name="20% - Accent2 4" xfId="96"/>
    <cellStyle name="20% - Accent2 5" xfId="49"/>
    <cellStyle name="20% - Accent3" xfId="3" builtinId="38" customBuiltin="1"/>
    <cellStyle name="20% - Accent3 2" xfId="69"/>
    <cellStyle name="20% - Accent3 3" xfId="84"/>
    <cellStyle name="20% - Accent3 4" xfId="97"/>
    <cellStyle name="20% - Accent3 5" xfId="50"/>
    <cellStyle name="20% - Accent4" xfId="4" builtinId="42" customBuiltin="1"/>
    <cellStyle name="20% - Accent4 2" xfId="70"/>
    <cellStyle name="20% - Accent4 3" xfId="85"/>
    <cellStyle name="20% - Accent4 4" xfId="98"/>
    <cellStyle name="20% - Accent4 5" xfId="51"/>
    <cellStyle name="20% - Accent5" xfId="5" builtinId="46" customBuiltin="1"/>
    <cellStyle name="20% - Accent5 2" xfId="71"/>
    <cellStyle name="20% - Accent5 3" xfId="86"/>
    <cellStyle name="20% - Accent5 4" xfId="99"/>
    <cellStyle name="20% - Accent5 5" xfId="52"/>
    <cellStyle name="20% - Accent6" xfId="6" builtinId="50" customBuiltin="1"/>
    <cellStyle name="20% - Accent6 2" xfId="72"/>
    <cellStyle name="20% - Accent6 3" xfId="87"/>
    <cellStyle name="20% - Accent6 4" xfId="100"/>
    <cellStyle name="20% - Accent6 5" xfId="53"/>
    <cellStyle name="40% - Accent1" xfId="7" builtinId="31" customBuiltin="1"/>
    <cellStyle name="40% - Accent1 2" xfId="73"/>
    <cellStyle name="40% - Accent1 3" xfId="88"/>
    <cellStyle name="40% - Accent1 4" xfId="101"/>
    <cellStyle name="40% - Accent1 5" xfId="54"/>
    <cellStyle name="40% - Accent2" xfId="8" builtinId="35" customBuiltin="1"/>
    <cellStyle name="40% - Accent2 2" xfId="74"/>
    <cellStyle name="40% - Accent2 3" xfId="89"/>
    <cellStyle name="40% - Accent2 4" xfId="102"/>
    <cellStyle name="40% - Accent2 5" xfId="55"/>
    <cellStyle name="40% - Accent3" xfId="9" builtinId="39" customBuiltin="1"/>
    <cellStyle name="40% - Accent3 2" xfId="75"/>
    <cellStyle name="40% - Accent3 3" xfId="90"/>
    <cellStyle name="40% - Accent3 4" xfId="103"/>
    <cellStyle name="40% - Accent3 5" xfId="56"/>
    <cellStyle name="40% - Accent4" xfId="10" builtinId="43" customBuiltin="1"/>
    <cellStyle name="40% - Accent4 2" xfId="76"/>
    <cellStyle name="40% - Accent4 3" xfId="91"/>
    <cellStyle name="40% - Accent4 4" xfId="104"/>
    <cellStyle name="40% - Accent4 5" xfId="57"/>
    <cellStyle name="40% - Accent5" xfId="11" builtinId="47" customBuiltin="1"/>
    <cellStyle name="40% - Accent5 2" xfId="77"/>
    <cellStyle name="40% - Accent5 3" xfId="92"/>
    <cellStyle name="40% - Accent5 4" xfId="105"/>
    <cellStyle name="40% - Accent5 5" xfId="58"/>
    <cellStyle name="40% - Accent6" xfId="12" builtinId="51" customBuiltin="1"/>
    <cellStyle name="40% - Accent6 2" xfId="78"/>
    <cellStyle name="40% - Accent6 3" xfId="93"/>
    <cellStyle name="40% - Accent6 4" xfId="106"/>
    <cellStyle name="40% - Accent6 5" xfId="59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108" builtinId="3"/>
    <cellStyle name="Comma 2" xfId="65"/>
    <cellStyle name="Comma 3" xfId="80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34"/>
    <cellStyle name="Hyperlink 4" xfId="35"/>
    <cellStyle name="Hyperlink 5" xfId="36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rmal 2 2" xfId="60"/>
    <cellStyle name="Normal 3" xfId="64"/>
    <cellStyle name="Normal 4" xfId="47"/>
    <cellStyle name="Normal 5" xfId="41"/>
    <cellStyle name="Normal 5 2" xfId="61"/>
    <cellStyle name="Note 2" xfId="42"/>
    <cellStyle name="Note 2 2" xfId="79"/>
    <cellStyle name="Note 2 3" xfId="94"/>
    <cellStyle name="Note 2 4" xfId="107"/>
    <cellStyle name="Note 2 5" xfId="62"/>
    <cellStyle name="Output" xfId="43" builtinId="21" customBuiltin="1"/>
    <cellStyle name="Percent" xfId="109" builtinId="5"/>
    <cellStyle name="Percent 2" xfId="66"/>
    <cellStyle name="Percent 3" xfId="81"/>
    <cellStyle name="Percent 4" xfId="63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colors>
    <mruColors>
      <color rgb="FFFF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Peer Review Service by Age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R01-Equivalent and Other* Awardees</a:t>
            </a:r>
            <a:endParaRPr lang="en-US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0"/>
              <a:t>Peer Review</a:t>
            </a:r>
            <a:r>
              <a:rPr lang="en-US" sz="1100" b="0" baseline="0"/>
              <a:t> Service in FY2009-May FY2014 timeframe</a:t>
            </a:r>
            <a:endParaRPr lang="en-US" sz="1100" b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8013287181816205E-2"/>
          <c:y val="0.13617760304381038"/>
          <c:w val="0.77798329748924344"/>
          <c:h val="0.76379369525014562"/>
        </c:manualLayout>
      </c:layout>
      <c:barChart>
        <c:barDir val="col"/>
        <c:grouping val="clustered"/>
        <c:varyColors val="0"/>
        <c:ser>
          <c:idx val="0"/>
          <c:order val="0"/>
          <c:tx>
            <c:v>Other Awardees</c:v>
          </c:tx>
          <c:invertIfNegative val="0"/>
          <c:cat>
            <c:strRef>
              <c:f>'Chart Data'!$L$6:$P$6</c:f>
              <c:strCache>
                <c:ptCount val="5"/>
                <c:pt idx="0">
                  <c:v>24-35</c:v>
                </c:pt>
                <c:pt idx="1">
                  <c:v>36 to 45</c:v>
                </c:pt>
                <c:pt idx="2">
                  <c:v>46 to 55</c:v>
                </c:pt>
                <c:pt idx="3">
                  <c:v>56 to 65</c:v>
                </c:pt>
                <c:pt idx="4">
                  <c:v>66 to 90</c:v>
                </c:pt>
              </c:strCache>
            </c:strRef>
          </c:cat>
          <c:val>
            <c:numRef>
              <c:f>'Chart Data'!$L$10:$P$10</c:f>
              <c:numCache>
                <c:formatCode>0.0%</c:formatCode>
                <c:ptCount val="5"/>
                <c:pt idx="0">
                  <c:v>0.13174603174603172</c:v>
                </c:pt>
                <c:pt idx="1">
                  <c:v>0.35577777777777775</c:v>
                </c:pt>
                <c:pt idx="2">
                  <c:v>0.50836308964480359</c:v>
                </c:pt>
                <c:pt idx="3">
                  <c:v>0.60649905123339654</c:v>
                </c:pt>
                <c:pt idx="4">
                  <c:v>0.56690647482014389</c:v>
                </c:pt>
              </c:numCache>
            </c:numRef>
          </c:val>
        </c:ser>
        <c:ser>
          <c:idx val="1"/>
          <c:order val="1"/>
          <c:tx>
            <c:v>R01-Equivalent Awardees</c:v>
          </c:tx>
          <c:invertIfNegative val="0"/>
          <c:cat>
            <c:strRef>
              <c:f>'Chart Data'!$L$6:$P$6</c:f>
              <c:strCache>
                <c:ptCount val="5"/>
                <c:pt idx="0">
                  <c:v>24-35</c:v>
                </c:pt>
                <c:pt idx="1">
                  <c:v>36 to 45</c:v>
                </c:pt>
                <c:pt idx="2">
                  <c:v>46 to 55</c:v>
                </c:pt>
                <c:pt idx="3">
                  <c:v>56 to 65</c:v>
                </c:pt>
                <c:pt idx="4">
                  <c:v>66 to 90</c:v>
                </c:pt>
              </c:strCache>
            </c:strRef>
          </c:cat>
          <c:val>
            <c:numRef>
              <c:f>'Chart Data'!$L$7:$P$7</c:f>
              <c:numCache>
                <c:formatCode>0.0%</c:formatCode>
                <c:ptCount val="5"/>
                <c:pt idx="0">
                  <c:v>0.38260869565217392</c:v>
                </c:pt>
                <c:pt idx="1">
                  <c:v>0.63403588225047902</c:v>
                </c:pt>
                <c:pt idx="2">
                  <c:v>0.81103117505995204</c:v>
                </c:pt>
                <c:pt idx="3">
                  <c:v>0.84426360299984049</c:v>
                </c:pt>
                <c:pt idx="4">
                  <c:v>0.78109452736318408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88800"/>
        <c:axId val="108190720"/>
      </c:barChart>
      <c:catAx>
        <c:axId val="108188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</a:t>
                </a:r>
              </a:p>
            </c:rich>
          </c:tx>
          <c:overlay val="0"/>
        </c:title>
        <c:majorTickMark val="out"/>
        <c:minorTickMark val="none"/>
        <c:tickLblPos val="nextTo"/>
        <c:crossAx val="108190720"/>
        <c:crosses val="autoZero"/>
        <c:auto val="1"/>
        <c:lblAlgn val="ctr"/>
        <c:lblOffset val="100"/>
        <c:noMultiLvlLbl val="0"/>
      </c:catAx>
      <c:valAx>
        <c:axId val="10819072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% of</a:t>
                </a:r>
                <a:r>
                  <a:rPr lang="en-US" sz="1200" baseline="0"/>
                  <a:t> Individuals who served as peer reviewers</a:t>
                </a:r>
                <a:endParaRPr lang="en-US" sz="1200"/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108188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652665674411358"/>
          <c:y val="0.36307022800781413"/>
          <c:w val="0.10054477191790638"/>
          <c:h val="0.19197041579988414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Peer Review Service by Individual Funding Amount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R01-Equivalent and Other* Awardees</a:t>
            </a:r>
            <a:endParaRPr lang="en-U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Peer Review Service in FY2009-May FY2014 timeframe</a:t>
            </a:r>
            <a:endParaRPr lang="en-U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0589358840036702E-2"/>
          <c:y val="0.12609150269076508"/>
          <c:w val="0.79129444121417647"/>
          <c:h val="0.77897542057053015"/>
        </c:manualLayout>
      </c:layout>
      <c:barChart>
        <c:barDir val="col"/>
        <c:grouping val="clustered"/>
        <c:varyColors val="0"/>
        <c:ser>
          <c:idx val="0"/>
          <c:order val="0"/>
          <c:tx>
            <c:v>Other Awardees</c:v>
          </c:tx>
          <c:invertIfNegative val="0"/>
          <c:cat>
            <c:strRef>
              <c:f>'[1]Chart Data'!$L$68:$Q$68</c:f>
              <c:strCache>
                <c:ptCount val="6"/>
                <c:pt idx="0">
                  <c:v>$1-$250,000</c:v>
                </c:pt>
                <c:pt idx="1">
                  <c:v>$250,001-$500,000</c:v>
                </c:pt>
                <c:pt idx="2">
                  <c:v>$500,001-$1,000,000</c:v>
                </c:pt>
                <c:pt idx="3">
                  <c:v>$1,000,001-$2,000,000</c:v>
                </c:pt>
                <c:pt idx="4">
                  <c:v>$2,000,001-$5,000,000</c:v>
                </c:pt>
                <c:pt idx="5">
                  <c:v>$5,000,001+</c:v>
                </c:pt>
              </c:strCache>
            </c:strRef>
          </c:cat>
          <c:val>
            <c:numRef>
              <c:f>'Chart Data'!$L$19:$Q$19</c:f>
              <c:numCache>
                <c:formatCode>0.0%</c:formatCode>
                <c:ptCount val="6"/>
                <c:pt idx="0">
                  <c:v>0.24950063555474855</c:v>
                </c:pt>
                <c:pt idx="1">
                  <c:v>0.39426681367144434</c:v>
                </c:pt>
                <c:pt idx="2">
                  <c:v>0.51566031643526</c:v>
                </c:pt>
                <c:pt idx="3">
                  <c:v>0.651503164556962</c:v>
                </c:pt>
                <c:pt idx="4">
                  <c:v>0.70533070088845018</c:v>
                </c:pt>
                <c:pt idx="5">
                  <c:v>0.77471264367816095</c:v>
                </c:pt>
              </c:numCache>
            </c:numRef>
          </c:val>
        </c:ser>
        <c:ser>
          <c:idx val="1"/>
          <c:order val="1"/>
          <c:tx>
            <c:v>R01-Equivalent Awardees</c:v>
          </c:tx>
          <c:invertIfNegative val="0"/>
          <c:cat>
            <c:strRef>
              <c:f>'[1]Chart Data'!$L$68:$Q$68</c:f>
              <c:strCache>
                <c:ptCount val="6"/>
                <c:pt idx="0">
                  <c:v>$1-$250,000</c:v>
                </c:pt>
                <c:pt idx="1">
                  <c:v>$250,001-$500,000</c:v>
                </c:pt>
                <c:pt idx="2">
                  <c:v>$500,001-$1,000,000</c:v>
                </c:pt>
                <c:pt idx="3">
                  <c:v>$1,000,001-$2,000,000</c:v>
                </c:pt>
                <c:pt idx="4">
                  <c:v>$2,000,001-$5,000,000</c:v>
                </c:pt>
                <c:pt idx="5">
                  <c:v>$5,000,001+</c:v>
                </c:pt>
              </c:strCache>
            </c:strRef>
          </c:cat>
          <c:val>
            <c:numRef>
              <c:f>'Chart Data'!$L$16:$Q$16</c:f>
              <c:numCache>
                <c:formatCode>0.0%</c:formatCode>
                <c:ptCount val="6"/>
                <c:pt idx="0">
                  <c:v>0.24365482233502533</c:v>
                </c:pt>
                <c:pt idx="1">
                  <c:v>0.36212361331220289</c:v>
                </c:pt>
                <c:pt idx="2">
                  <c:v>0.55340699815837935</c:v>
                </c:pt>
                <c:pt idx="3">
                  <c:v>0.72460667086217745</c:v>
                </c:pt>
                <c:pt idx="4">
                  <c:v>0.8933947427544372</c:v>
                </c:pt>
                <c:pt idx="5">
                  <c:v>0.92244551372771011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312256"/>
        <c:axId val="109318528"/>
      </c:barChart>
      <c:catAx>
        <c:axId val="10931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Funding to Persons (FY2009-May 2014)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109318528"/>
        <c:crosses val="autoZero"/>
        <c:auto val="1"/>
        <c:lblAlgn val="ctr"/>
        <c:lblOffset val="100"/>
        <c:noMultiLvlLbl val="0"/>
      </c:catAx>
      <c:valAx>
        <c:axId val="109318528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1" i="0" baseline="0">
                    <a:effectLst/>
                  </a:rPr>
                  <a:t>% of Individuals who served as peer reviewers</a:t>
                </a:r>
                <a:endParaRPr lang="en-US" sz="1200">
                  <a:effectLst/>
                </a:endParaRP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109312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334808572320322"/>
          <c:y val="0.35903578786659601"/>
          <c:w val="0.10640191459386654"/>
          <c:h val="0.18591875558805698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9525</xdr:rowOff>
    </xdr:from>
    <xdr:to>
      <xdr:col>11</xdr:col>
      <xdr:colOff>0</xdr:colOff>
      <xdr:row>0</xdr:row>
      <xdr:rowOff>485775</xdr:rowOff>
    </xdr:to>
    <xdr:sp macro="" textlink="">
      <xdr:nvSpPr>
        <xdr:cNvPr id="2" name="Rectangle 1"/>
        <xdr:cNvSpPr/>
      </xdr:nvSpPr>
      <xdr:spPr>
        <a:xfrm>
          <a:off x="28574" y="9525"/>
          <a:ext cx="7239001" cy="476250"/>
        </a:xfrm>
        <a:prstGeom prst="rect">
          <a:avLst/>
        </a:prstGeom>
        <a:solidFill>
          <a:srgbClr val="0000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800" b="1"/>
            <a:t>Office of Extramural Research (OER) /Office of Planning, Analysis and Communications (OPAC)/ Division of  </a:t>
          </a:r>
          <a:r>
            <a:rPr lang="en-US" sz="800" b="1" baseline="0"/>
            <a:t>Statistical Analysis &amp; Reporting (DSAR) OERStats@mail.nih.gov/ www.report.nih.gov</a:t>
          </a:r>
          <a:endParaRPr lang="en-US" sz="800" b="1"/>
        </a:p>
      </xdr:txBody>
    </xdr:sp>
    <xdr:clientData/>
  </xdr:twoCellAnchor>
  <xdr:twoCellAnchor>
    <xdr:from>
      <xdr:col>0</xdr:col>
      <xdr:colOff>0</xdr:colOff>
      <xdr:row>0</xdr:row>
      <xdr:rowOff>609600</xdr:rowOff>
    </xdr:from>
    <xdr:to>
      <xdr:col>10</xdr:col>
      <xdr:colOff>447675</xdr:colOff>
      <xdr:row>2</xdr:row>
      <xdr:rowOff>19050</xdr:rowOff>
    </xdr:to>
    <xdr:sp macro="" textlink="">
      <xdr:nvSpPr>
        <xdr:cNvPr id="3" name="TextBox 2"/>
        <xdr:cNvSpPr txBox="1"/>
      </xdr:nvSpPr>
      <xdr:spPr>
        <a:xfrm>
          <a:off x="0" y="609600"/>
          <a:ext cx="6953250" cy="895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00" b="0"/>
            <a:t>Table #126-15-2</a:t>
          </a:r>
        </a:p>
        <a:p>
          <a:pPr algn="ctr"/>
          <a:r>
            <a:rPr lang="en-US" sz="1100" b="1"/>
            <a:t>Reviewer Experience by R01-Equivalent</a:t>
          </a:r>
          <a:r>
            <a:rPr lang="en-US" sz="1100" b="1" baseline="0"/>
            <a:t> and Other</a:t>
          </a:r>
          <a:r>
            <a:rPr lang="en-US" sz="1100" b="1"/>
            <a:t> Awardee* Age</a:t>
          </a:r>
          <a:endParaRPr lang="en-US" sz="1100" b="1" baseline="0"/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9</xdr:col>
      <xdr:colOff>0</xdr:colOff>
      <xdr:row>3</xdr:row>
      <xdr:rowOff>47625</xdr:rowOff>
    </xdr:to>
    <xdr:sp macro="" textlink="">
      <xdr:nvSpPr>
        <xdr:cNvPr id="4" name="TextBox 3"/>
        <xdr:cNvSpPr txBox="1"/>
      </xdr:nvSpPr>
      <xdr:spPr>
        <a:xfrm>
          <a:off x="0" y="1485900"/>
          <a:ext cx="589597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/>
            <a:t>Source: </a:t>
          </a:r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Uses data from the Peer Review Sampling Frame which was created in May, 2014</a:t>
          </a:r>
          <a:r>
            <a:rPr lang="en-US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summarized in report #278-14. </a:t>
          </a:r>
          <a:endParaRPr lang="en-US" sz="800">
            <a:effectLst/>
          </a:endParaRPr>
        </a:p>
        <a:p>
          <a:pPr algn="l"/>
          <a:endParaRPr lang="en-US" sz="800" b="0"/>
        </a:p>
      </xdr:txBody>
    </xdr:sp>
    <xdr:clientData/>
  </xdr:twoCellAnchor>
  <xdr:twoCellAnchor>
    <xdr:from>
      <xdr:col>0</xdr:col>
      <xdr:colOff>0</xdr:colOff>
      <xdr:row>3</xdr:row>
      <xdr:rowOff>85726</xdr:rowOff>
    </xdr:from>
    <xdr:to>
      <xdr:col>10</xdr:col>
      <xdr:colOff>171449</xdr:colOff>
      <xdr:row>3</xdr:row>
      <xdr:rowOff>1438276</xdr:rowOff>
    </xdr:to>
    <xdr:sp macro="" textlink="">
      <xdr:nvSpPr>
        <xdr:cNvPr id="5" name="TextBox 4"/>
        <xdr:cNvSpPr txBox="1"/>
      </xdr:nvSpPr>
      <xdr:spPr>
        <a:xfrm>
          <a:off x="0" y="1733551"/>
          <a:ext cx="6677024" cy="1352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800" b="0"/>
            <a:t>Notes: </a:t>
          </a:r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Sampling Frame applicant pool includes all PIs</a:t>
          </a:r>
          <a:r>
            <a:rPr lang="en-US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MPIs with competing grant applications of any mechanism in FY2009-FY2014 year-to-date as of 5/21/2014. </a:t>
          </a:r>
          <a:r>
            <a:rPr 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Applications and awards solicited under American Recovery and Reinvestment Act (ARRA) are excluded. Non-ARRA solicited awards</a:t>
          </a:r>
          <a:r>
            <a:rPr lang="en-US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that were </a:t>
          </a:r>
          <a:r>
            <a:rPr 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funded with ARRA funds are included. Applicants who applied only for an ARRA solicited grant between FY 2009 and FY 2014 (year-to-date) and no other grants are not included.</a:t>
          </a:r>
          <a:r>
            <a:rPr lang="en-US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Those who have reviewed ARRA related applications are counted as reviewers. </a:t>
          </a:r>
        </a:p>
        <a:p>
          <a:pPr eaLnBrk="1" fontAlgn="auto" latinLnBrk="0" hangingPunct="1"/>
          <a:endParaRPr lang="en-US" sz="8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*R01-Equivalent Awardees include individuals with at least one competing R01 or R37 award in the time frame FY2009-FY2014 year-to-date as of 5/21/2014. Other Awardees include individuals with any other competing award during this time frame except: 1) Excludes individuals who only had F and/or K-series awards, and 2) Excludes those who had an R01-Equivalent award so that the two awardee tables are mutually exclusive.</a:t>
          </a:r>
        </a:p>
        <a:p>
          <a:endParaRPr lang="en-US" sz="8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**Illogical values for age include those under 24 and over 90. </a:t>
          </a:r>
          <a:endParaRPr lang="en-US" sz="8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0</xdr:row>
      <xdr:rowOff>9525</xdr:rowOff>
    </xdr:from>
    <xdr:to>
      <xdr:col>11</xdr:col>
      <xdr:colOff>323850</xdr:colOff>
      <xdr:row>0</xdr:row>
      <xdr:rowOff>485775</xdr:rowOff>
    </xdr:to>
    <xdr:sp macro="" textlink="">
      <xdr:nvSpPr>
        <xdr:cNvPr id="2" name="Rectangle 1"/>
        <xdr:cNvSpPr/>
      </xdr:nvSpPr>
      <xdr:spPr>
        <a:xfrm>
          <a:off x="28573" y="9525"/>
          <a:ext cx="6696077" cy="476250"/>
        </a:xfrm>
        <a:prstGeom prst="rect">
          <a:avLst/>
        </a:prstGeom>
        <a:solidFill>
          <a:srgbClr val="0000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800" b="1"/>
            <a:t>Office of Extramural Research (OER) /Office of Planning, Analysis and Communications (OPAC)/ Division of  </a:t>
          </a:r>
          <a:r>
            <a:rPr lang="en-US" sz="800" b="1" baseline="0"/>
            <a:t>Statistical Analysis &amp; Reporting (DSAR) OERStats@mail.nih.gov/ www.report.nih.gov</a:t>
          </a:r>
          <a:endParaRPr lang="en-US" sz="800" b="1"/>
        </a:p>
      </xdr:txBody>
    </xdr:sp>
    <xdr:clientData/>
  </xdr:twoCellAnchor>
  <xdr:twoCellAnchor>
    <xdr:from>
      <xdr:col>0</xdr:col>
      <xdr:colOff>28575</xdr:colOff>
      <xdr:row>0</xdr:row>
      <xdr:rowOff>561975</xdr:rowOff>
    </xdr:from>
    <xdr:to>
      <xdr:col>11</xdr:col>
      <xdr:colOff>352425</xdr:colOff>
      <xdr:row>1</xdr:row>
      <xdr:rowOff>180975</xdr:rowOff>
    </xdr:to>
    <xdr:sp macro="" textlink="">
      <xdr:nvSpPr>
        <xdr:cNvPr id="3" name="TextBox 2"/>
        <xdr:cNvSpPr txBox="1"/>
      </xdr:nvSpPr>
      <xdr:spPr>
        <a:xfrm>
          <a:off x="28575" y="561975"/>
          <a:ext cx="6724650" cy="895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00" b="0"/>
            <a:t>Table #126-15-8</a:t>
          </a:r>
        </a:p>
        <a:p>
          <a:pPr algn="ctr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Reviewer Experience by R01-Equivalent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Other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Awardee* Individual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Funding Amount**</a:t>
          </a:r>
          <a:endParaRPr lang="en-US">
            <a:effectLst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9</xdr:col>
      <xdr:colOff>0</xdr:colOff>
      <xdr:row>3</xdr:row>
      <xdr:rowOff>47625</xdr:rowOff>
    </xdr:to>
    <xdr:sp macro="" textlink="">
      <xdr:nvSpPr>
        <xdr:cNvPr id="4" name="TextBox 3"/>
        <xdr:cNvSpPr txBox="1"/>
      </xdr:nvSpPr>
      <xdr:spPr>
        <a:xfrm>
          <a:off x="0" y="1485900"/>
          <a:ext cx="531495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/>
            <a:t>Source: </a:t>
          </a:r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Uses data from the Peer Review Sampling Frame which was created in May, 2014</a:t>
          </a:r>
          <a:r>
            <a:rPr lang="en-US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summarized in report #278-14. </a:t>
          </a:r>
          <a:endParaRPr lang="en-US" sz="800">
            <a:effectLst/>
          </a:endParaRPr>
        </a:p>
        <a:p>
          <a:pPr algn="l"/>
          <a:endParaRPr lang="en-US" sz="800" b="0"/>
        </a:p>
      </xdr:txBody>
    </xdr:sp>
    <xdr:clientData/>
  </xdr:twoCellAnchor>
  <xdr:twoCellAnchor>
    <xdr:from>
      <xdr:col>0</xdr:col>
      <xdr:colOff>0</xdr:colOff>
      <xdr:row>3</xdr:row>
      <xdr:rowOff>28574</xdr:rowOff>
    </xdr:from>
    <xdr:to>
      <xdr:col>12</xdr:col>
      <xdr:colOff>342900</xdr:colOff>
      <xdr:row>3</xdr:row>
      <xdr:rowOff>1628775</xdr:rowOff>
    </xdr:to>
    <xdr:sp macro="" textlink="">
      <xdr:nvSpPr>
        <xdr:cNvPr id="5" name="TextBox 4"/>
        <xdr:cNvSpPr txBox="1"/>
      </xdr:nvSpPr>
      <xdr:spPr>
        <a:xfrm>
          <a:off x="0" y="1676399"/>
          <a:ext cx="7305675" cy="16002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800" b="0"/>
            <a:t>Notes: </a:t>
          </a:r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Sampling Frame applicant pool includes all PIs</a:t>
          </a:r>
          <a:r>
            <a:rPr lang="en-US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MPIs with competing grant applications of any mechanism in FY2009-FY2014 year-to-date as of 5/21/2014. </a:t>
          </a:r>
          <a:r>
            <a:rPr 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Applications and awards solicited under American Recovery and Reinvestment Act (ARRA) are excluded. Non-ARRA solicited awards</a:t>
          </a:r>
          <a:r>
            <a:rPr lang="en-US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that were </a:t>
          </a:r>
          <a:r>
            <a:rPr 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funded with ARRA funds are included. Applicants who applied only for an ARRA solicited grant between FY 2009 and FY 2014 (year-to-date) and no other grants are not included.</a:t>
          </a:r>
          <a:r>
            <a:rPr lang="en-US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Those who have reviewed ARRA related applications are counted as reviewers. </a:t>
          </a:r>
        </a:p>
        <a:p>
          <a:pPr eaLnBrk="1" fontAlgn="auto" latinLnBrk="0" hangingPunct="1"/>
          <a:endParaRPr lang="en-US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R01-Equivalent Awardees include individuals with at least one competing R01 or R37 award in the time frame FY2009-FY2014 year-to-date as of 5/21/2014. Other Awardees include individuals with any other competing award during this time frame except: 1) Excludes individuals who only had F and/or K-series awards, and 2) Excludes those who had an R01-Equivalent award so that the two awardee tables are mutually exclusive.</a:t>
          </a:r>
          <a:endParaRPr lang="en-US" sz="800">
            <a:effectLst/>
          </a:endParaRPr>
        </a:p>
        <a:p>
          <a:pPr eaLnBrk="1" fontAlgn="auto" latinLnBrk="0" hangingPunct="1"/>
          <a:endParaRPr lang="en-US" sz="8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**Funding Amounts is the sum of an individual's competing dollars  awarded from any grant mechanism during the FY2009-2014 year to date period. Multiple PI award dollars were divided equally among MPIs. By definition, individuals in the awardee table had a competing award, so there are no awardees with a $0 five year funding amount.</a:t>
          </a:r>
          <a:endParaRPr lang="en-US" sz="800">
            <a:effectLst/>
          </a:endParaRPr>
        </a:p>
        <a:p>
          <a:pPr eaLnBrk="1" fontAlgn="auto" latinLnBrk="0" hangingPunct="1"/>
          <a:endParaRPr lang="en-US" sz="8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0.00586</cdr:x>
      <cdr:y>0.00807</cdr:y>
    </cdr:from>
    <cdr:to>
      <cdr:x>0.10764</cdr:x>
      <cdr:y>0.04743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800" y="50800"/>
          <a:ext cx="882805" cy="247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#126-15</a:t>
          </a:r>
        </a:p>
      </cdr:txBody>
    </cdr:sp>
  </cdr:relSizeAnchor>
  <cdr:relSizeAnchor xmlns:cdr="http://schemas.openxmlformats.org/drawingml/2006/chartDrawing">
    <cdr:from>
      <cdr:x>0.8938</cdr:x>
      <cdr:y>0.67917</cdr:y>
    </cdr:from>
    <cdr:to>
      <cdr:x>0.99624</cdr:x>
      <cdr:y>0.97801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742115" y="4274037"/>
          <a:ext cx="887372" cy="188057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/>
            <a:t>*Other Awardees includes competing awardees of all mechanisms in this time</a:t>
          </a:r>
          <a:r>
            <a:rPr lang="en-US" sz="800" baseline="0"/>
            <a:t> frame EXCEPT individuals who had an R01-Equivalent and individuals who only had an F and/or K award.</a:t>
          </a:r>
          <a:endParaRPr lang="en-US" sz="800"/>
        </a:p>
      </cdr:txBody>
    </cdr:sp>
  </cdr:relSizeAnchor>
  <cdr:relSizeAnchor xmlns:cdr="http://schemas.openxmlformats.org/drawingml/2006/chartDrawing">
    <cdr:from>
      <cdr:x>0.10599</cdr:x>
      <cdr:y>0.14604</cdr:y>
    </cdr:from>
    <cdr:to>
      <cdr:x>0.36951</cdr:x>
      <cdr:y>0.29878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18783" y="918785"/>
          <a:ext cx="2284314" cy="96092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rgbClr val="C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Individuals with an</a:t>
          </a:r>
          <a:r>
            <a:rPr lang="en-US" sz="1100" baseline="0"/>
            <a:t> active award in the FY2009-MayFY2014 timeframe:</a:t>
          </a:r>
        </a:p>
        <a:p xmlns:a="http://schemas.openxmlformats.org/drawingml/2006/main">
          <a:endParaRPr lang="en-US" sz="1100" baseline="0"/>
        </a:p>
        <a:p xmlns:a="http://schemas.openxmlformats.org/drawingml/2006/main">
          <a:r>
            <a:rPr lang="en-US" sz="1100" baseline="0"/>
            <a:t>R01-Equivalent Awardees=25,294</a:t>
          </a:r>
        </a:p>
        <a:p xmlns:a="http://schemas.openxmlformats.org/drawingml/2006/main">
          <a:r>
            <a:rPr lang="en-US" sz="1100" baseline="0"/>
            <a:t>Other Awardees=18,998</a:t>
          </a:r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708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0.00586</cdr:x>
      <cdr:y>0.00807</cdr:y>
    </cdr:from>
    <cdr:to>
      <cdr:x>0.10764</cdr:x>
      <cdr:y>0.04743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800" y="50800"/>
          <a:ext cx="882805" cy="247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#126-15</a:t>
          </a:r>
        </a:p>
      </cdr:txBody>
    </cdr:sp>
  </cdr:relSizeAnchor>
  <cdr:relSizeAnchor xmlns:cdr="http://schemas.openxmlformats.org/drawingml/2006/chartDrawing">
    <cdr:from>
      <cdr:x>0.00586</cdr:x>
      <cdr:y>0.00807</cdr:y>
    </cdr:from>
    <cdr:to>
      <cdr:x>0.10764</cdr:x>
      <cdr:y>0.04743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800" y="50800"/>
          <a:ext cx="882805" cy="247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#126-15</a:t>
          </a:r>
        </a:p>
      </cdr:txBody>
    </cdr:sp>
  </cdr:relSizeAnchor>
  <cdr:relSizeAnchor xmlns:cdr="http://schemas.openxmlformats.org/drawingml/2006/chartDrawing">
    <cdr:from>
      <cdr:x>0.89214</cdr:x>
      <cdr:y>0.70018</cdr:y>
    </cdr:from>
    <cdr:to>
      <cdr:x>0.99458</cdr:x>
      <cdr:y>0.99902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7727756" y="4406260"/>
          <a:ext cx="887340" cy="188060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*Other Awardees includes competing awardees of all mechanisms in this time</a:t>
          </a:r>
          <a:r>
            <a:rPr lang="en-US" sz="800" baseline="0"/>
            <a:t> frame EXCEPT individuals who had an R01-Equivalent and individuals who only had an F and/or K award.</a:t>
          </a:r>
          <a:endParaRPr lang="en-US" sz="800"/>
        </a:p>
      </cdr:txBody>
    </cdr:sp>
  </cdr:relSizeAnchor>
  <cdr:relSizeAnchor xmlns:cdr="http://schemas.openxmlformats.org/drawingml/2006/chartDrawing">
    <cdr:from>
      <cdr:x>0.10115</cdr:x>
      <cdr:y>0.13938</cdr:y>
    </cdr:from>
    <cdr:to>
      <cdr:x>0.36467</cdr:x>
      <cdr:y>0.29212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76862" y="876862"/>
          <a:ext cx="2284314" cy="96092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rgbClr val="C0000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Individuals with an</a:t>
          </a:r>
          <a:r>
            <a:rPr lang="en-US" sz="1100" baseline="0"/>
            <a:t> active award in the FY2009-MayFY2014 timeframe:</a:t>
          </a:r>
        </a:p>
        <a:p xmlns:a="http://schemas.openxmlformats.org/drawingml/2006/main">
          <a:endParaRPr lang="en-US" sz="1100" baseline="0"/>
        </a:p>
        <a:p xmlns:a="http://schemas.openxmlformats.org/drawingml/2006/main">
          <a:r>
            <a:rPr lang="en-US" sz="1100" baseline="0"/>
            <a:t>R01-Equivalent Awardees=25,294</a:t>
          </a:r>
        </a:p>
        <a:p xmlns:a="http://schemas.openxmlformats.org/drawingml/2006/main">
          <a:r>
            <a:rPr lang="en-US" sz="1100" baseline="0"/>
            <a:t>Other Awardees=18,998</a:t>
          </a:r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EB_WORK\WEB_SR\DIS%20Help\February%202015\126_Hann\R01%20Equivalent%20and%20Other%20Awardees%20Peer%20Review%20Service_126-15_SS_DR_Approv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Gender"/>
      <sheetName val="Age"/>
      <sheetName val="Race"/>
      <sheetName val="Ethnicity"/>
      <sheetName val="Degree"/>
      <sheetName val="Organization Type"/>
      <sheetName val="Organization Rank"/>
      <sheetName val="Funding Amount"/>
      <sheetName val="Gender Chart"/>
      <sheetName val="Age Chart"/>
      <sheetName val="Race Chart"/>
      <sheetName val="Ethnicity Chart"/>
      <sheetName val="Degree Chart"/>
      <sheetName val="Org Type Chart"/>
      <sheetName val="Org Rank Chart"/>
      <sheetName val="Funding Amt Chart"/>
      <sheetName val="Chart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8">
          <cell r="L68" t="str">
            <v>$1-$250,000</v>
          </cell>
          <cell r="M68" t="str">
            <v>$250,001-$500,000</v>
          </cell>
          <cell r="N68" t="str">
            <v>$500,001-$1,000,000</v>
          </cell>
          <cell r="O68" t="str">
            <v>$1,000,001-$2,000,000</v>
          </cell>
          <cell r="P68" t="str">
            <v>$2,000,001-$5,000,000</v>
          </cell>
          <cell r="Q68" t="str">
            <v>$5,000,001+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O19"/>
  <sheetViews>
    <sheetView showGridLines="0" tabSelected="1" workbookViewId="0">
      <selection activeCell="A8" sqref="A8"/>
    </sheetView>
  </sheetViews>
  <sheetFormatPr defaultRowHeight="12.75" x14ac:dyDescent="0.2"/>
  <cols>
    <col min="1" max="1" width="15.28515625" customWidth="1"/>
    <col min="11" max="11" width="9" customWidth="1"/>
  </cols>
  <sheetData>
    <row r="1" spans="1:15" ht="100.5" customHeight="1" x14ac:dyDescent="0.2"/>
    <row r="2" spans="1:15" ht="16.5" customHeight="1" x14ac:dyDescent="0.2"/>
    <row r="4" spans="1:15" ht="116.25" customHeight="1" x14ac:dyDescent="0.2"/>
    <row r="5" spans="1:15" ht="13.5" thickBot="1" x14ac:dyDescent="0.25">
      <c r="A5" s="1" t="s">
        <v>0</v>
      </c>
    </row>
    <row r="6" spans="1:15" ht="13.5" customHeight="1" thickBot="1" x14ac:dyDescent="0.25">
      <c r="A6" s="94" t="s">
        <v>13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1:15" ht="13.5" customHeight="1" thickBot="1" x14ac:dyDescent="0.25">
      <c r="A7" s="53"/>
      <c r="B7" s="101" t="s">
        <v>14</v>
      </c>
      <c r="C7" s="91"/>
      <c r="D7" s="91" t="s">
        <v>15</v>
      </c>
      <c r="E7" s="91"/>
      <c r="F7" s="91" t="s">
        <v>16</v>
      </c>
      <c r="G7" s="91"/>
      <c r="H7" s="91" t="s">
        <v>17</v>
      </c>
      <c r="I7" s="91"/>
      <c r="J7" s="91" t="s">
        <v>18</v>
      </c>
      <c r="K7" s="91"/>
      <c r="L7" s="91" t="s">
        <v>19</v>
      </c>
      <c r="M7" s="92"/>
      <c r="N7" s="93" t="s">
        <v>20</v>
      </c>
      <c r="O7" s="92"/>
    </row>
    <row r="8" spans="1:15" ht="24" x14ac:dyDescent="0.2">
      <c r="A8" s="76" t="s">
        <v>9</v>
      </c>
      <c r="B8" s="7">
        <v>142</v>
      </c>
      <c r="C8" s="5">
        <v>0.61739130434782608</v>
      </c>
      <c r="D8" s="31">
        <v>2101</v>
      </c>
      <c r="E8" s="5">
        <v>0.36596411774952098</v>
      </c>
      <c r="F8" s="31">
        <v>1576</v>
      </c>
      <c r="G8" s="5">
        <v>0.18896882494004796</v>
      </c>
      <c r="H8" s="31">
        <v>976</v>
      </c>
      <c r="I8" s="5">
        <v>0.15573639700015957</v>
      </c>
      <c r="J8" s="31">
        <v>572</v>
      </c>
      <c r="K8" s="5">
        <v>0.21890547263681592</v>
      </c>
      <c r="L8" s="31">
        <v>602</v>
      </c>
      <c r="M8" s="39">
        <v>0.28625772705658581</v>
      </c>
      <c r="N8" s="69">
        <v>5969</v>
      </c>
      <c r="O8" s="8">
        <v>0.23598481853403969</v>
      </c>
    </row>
    <row r="9" spans="1:15" ht="24" x14ac:dyDescent="0.2">
      <c r="A9" s="77" t="s">
        <v>10</v>
      </c>
      <c r="B9" s="19">
        <v>74</v>
      </c>
      <c r="C9" s="11">
        <v>0.32173913043478258</v>
      </c>
      <c r="D9" s="33">
        <v>2911</v>
      </c>
      <c r="E9" s="11">
        <v>0.50705452011844632</v>
      </c>
      <c r="F9" s="33">
        <v>5183</v>
      </c>
      <c r="G9" s="11">
        <v>0.62146282973621103</v>
      </c>
      <c r="H9" s="33">
        <v>3845</v>
      </c>
      <c r="I9" s="11">
        <v>0.61353119514919419</v>
      </c>
      <c r="J9" s="33">
        <v>1205</v>
      </c>
      <c r="K9" s="11">
        <v>0.46115575966322236</v>
      </c>
      <c r="L9" s="33">
        <v>1087</v>
      </c>
      <c r="M9" s="57">
        <v>0.51688064669519729</v>
      </c>
      <c r="N9" s="70">
        <v>14305</v>
      </c>
      <c r="O9" s="14">
        <v>0.56554914208903295</v>
      </c>
    </row>
    <row r="10" spans="1:15" ht="36.75" thickBot="1" x14ac:dyDescent="0.25">
      <c r="A10" s="78" t="s">
        <v>11</v>
      </c>
      <c r="B10" s="79">
        <v>14</v>
      </c>
      <c r="C10" s="80">
        <v>6.0869565217391307E-2</v>
      </c>
      <c r="D10" s="81">
        <v>729</v>
      </c>
      <c r="E10" s="80">
        <v>0.12698136213203276</v>
      </c>
      <c r="F10" s="81">
        <v>1581</v>
      </c>
      <c r="G10" s="80">
        <v>0.18956834532374101</v>
      </c>
      <c r="H10" s="81">
        <v>1446</v>
      </c>
      <c r="I10" s="80">
        <v>0.23073240785064625</v>
      </c>
      <c r="J10" s="81">
        <v>836</v>
      </c>
      <c r="K10" s="80">
        <v>0.31993876769996171</v>
      </c>
      <c r="L10" s="81">
        <v>414</v>
      </c>
      <c r="M10" s="82">
        <v>0.19686162624821682</v>
      </c>
      <c r="N10" s="71">
        <v>5020</v>
      </c>
      <c r="O10" s="20">
        <v>0.19846603937692733</v>
      </c>
    </row>
    <row r="11" spans="1:15" ht="13.5" thickBot="1" x14ac:dyDescent="0.25">
      <c r="A11" s="21" t="s">
        <v>20</v>
      </c>
      <c r="B11" s="72">
        <v>230</v>
      </c>
      <c r="C11" s="73">
        <v>9.0930655491420886E-3</v>
      </c>
      <c r="D11" s="72">
        <v>5741</v>
      </c>
      <c r="E11" s="73">
        <v>0.22697082312010752</v>
      </c>
      <c r="F11" s="72">
        <v>8340</v>
      </c>
      <c r="G11" s="73">
        <v>0.32972246382541315</v>
      </c>
      <c r="H11" s="72">
        <v>6267</v>
      </c>
      <c r="I11" s="73">
        <v>0.24776626868031945</v>
      </c>
      <c r="J11" s="72">
        <v>2613</v>
      </c>
      <c r="K11" s="74">
        <v>0.10330513165177513</v>
      </c>
      <c r="L11" s="72">
        <v>2103</v>
      </c>
      <c r="M11" s="75">
        <v>8.3142247173242673E-2</v>
      </c>
      <c r="N11" s="25">
        <v>25294</v>
      </c>
      <c r="O11" s="26">
        <v>1</v>
      </c>
    </row>
    <row r="13" spans="1:15" ht="13.5" thickBot="1" x14ac:dyDescent="0.25"/>
    <row r="14" spans="1:15" ht="13.5" customHeight="1" thickBot="1" x14ac:dyDescent="0.25">
      <c r="A14" s="97" t="s">
        <v>21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9"/>
    </row>
    <row r="15" spans="1:15" ht="13.5" customHeight="1" thickBot="1" x14ac:dyDescent="0.25">
      <c r="A15" s="2"/>
      <c r="B15" s="100" t="s">
        <v>14</v>
      </c>
      <c r="C15" s="93"/>
      <c r="D15" s="100" t="s">
        <v>15</v>
      </c>
      <c r="E15" s="93"/>
      <c r="F15" s="100" t="s">
        <v>16</v>
      </c>
      <c r="G15" s="93"/>
      <c r="H15" s="100" t="s">
        <v>17</v>
      </c>
      <c r="I15" s="93"/>
      <c r="J15" s="100" t="s">
        <v>18</v>
      </c>
      <c r="K15" s="93"/>
      <c r="L15" s="91" t="s">
        <v>19</v>
      </c>
      <c r="M15" s="100"/>
      <c r="N15" s="101" t="s">
        <v>20</v>
      </c>
      <c r="O15" s="92"/>
    </row>
    <row r="16" spans="1:15" ht="24" x14ac:dyDescent="0.2">
      <c r="A16" s="3" t="s">
        <v>9</v>
      </c>
      <c r="B16" s="31">
        <v>547</v>
      </c>
      <c r="C16" s="5">
        <v>0.86825396825396828</v>
      </c>
      <c r="D16" s="31">
        <v>2899</v>
      </c>
      <c r="E16" s="5">
        <v>0.64422222222222225</v>
      </c>
      <c r="F16" s="31">
        <v>2616</v>
      </c>
      <c r="G16" s="5">
        <v>0.49163691035519641</v>
      </c>
      <c r="H16" s="31">
        <v>1659</v>
      </c>
      <c r="I16" s="5">
        <v>0.39350094876660341</v>
      </c>
      <c r="J16" s="31">
        <v>903</v>
      </c>
      <c r="K16" s="5">
        <v>0.43309352517985611</v>
      </c>
      <c r="L16" s="31">
        <v>1528</v>
      </c>
      <c r="M16" s="6">
        <v>0.68032056990204803</v>
      </c>
      <c r="N16" s="7">
        <v>10152</v>
      </c>
      <c r="O16" s="8">
        <v>0.53437203916201703</v>
      </c>
    </row>
    <row r="17" spans="1:15" ht="24" x14ac:dyDescent="0.2">
      <c r="A17" s="9" t="s">
        <v>10</v>
      </c>
      <c r="B17" s="32">
        <v>63</v>
      </c>
      <c r="C17" s="11">
        <v>0.1</v>
      </c>
      <c r="D17" s="33">
        <v>1092</v>
      </c>
      <c r="E17" s="11">
        <v>0.24266666666666667</v>
      </c>
      <c r="F17" s="33">
        <v>1756</v>
      </c>
      <c r="G17" s="11">
        <v>0.33001315542191317</v>
      </c>
      <c r="H17" s="33">
        <v>1603</v>
      </c>
      <c r="I17" s="11">
        <v>0.38021821631878555</v>
      </c>
      <c r="J17" s="33">
        <v>664</v>
      </c>
      <c r="K17" s="11">
        <v>0.31846522781774578</v>
      </c>
      <c r="L17" s="33">
        <v>428</v>
      </c>
      <c r="M17" s="12">
        <v>0.19056099732858414</v>
      </c>
      <c r="N17" s="13">
        <v>5606</v>
      </c>
      <c r="O17" s="14">
        <v>0.29508369302031795</v>
      </c>
    </row>
    <row r="18" spans="1:15" ht="36.75" thickBot="1" x14ac:dyDescent="0.25">
      <c r="A18" s="15" t="s">
        <v>11</v>
      </c>
      <c r="B18" s="32">
        <v>20</v>
      </c>
      <c r="C18" s="17">
        <v>3.1746031746031744E-2</v>
      </c>
      <c r="D18" s="32">
        <v>509</v>
      </c>
      <c r="E18" s="17">
        <v>0.11311111111111111</v>
      </c>
      <c r="F18" s="32">
        <v>949</v>
      </c>
      <c r="G18" s="17">
        <v>0.17834993422289044</v>
      </c>
      <c r="H18" s="32">
        <v>954</v>
      </c>
      <c r="I18" s="17">
        <v>0.22628083491461101</v>
      </c>
      <c r="J18" s="32">
        <v>518</v>
      </c>
      <c r="K18" s="17">
        <v>0.24844124700239809</v>
      </c>
      <c r="L18" s="32">
        <v>290</v>
      </c>
      <c r="M18" s="18">
        <v>0.12911843276936777</v>
      </c>
      <c r="N18" s="19">
        <v>3240</v>
      </c>
      <c r="O18" s="20">
        <v>0.17054426781766502</v>
      </c>
    </row>
    <row r="19" spans="1:15" ht="13.5" thickBot="1" x14ac:dyDescent="0.25">
      <c r="A19" s="21" t="s">
        <v>20</v>
      </c>
      <c r="B19" s="34">
        <v>630</v>
      </c>
      <c r="C19" s="23">
        <v>3.3161385408990419E-2</v>
      </c>
      <c r="D19" s="34">
        <v>4500</v>
      </c>
      <c r="E19" s="23">
        <v>0.23686703863564587</v>
      </c>
      <c r="F19" s="34">
        <v>5321</v>
      </c>
      <c r="G19" s="23">
        <v>0.28008211390672705</v>
      </c>
      <c r="H19" s="34">
        <v>4216</v>
      </c>
      <c r="I19" s="23">
        <v>0.22191809664175177</v>
      </c>
      <c r="J19" s="34">
        <v>2085</v>
      </c>
      <c r="K19" s="23">
        <v>0.10974839456784925</v>
      </c>
      <c r="L19" s="34">
        <v>2246</v>
      </c>
      <c r="M19" s="24">
        <v>0.11822297083903568</v>
      </c>
      <c r="N19" s="25">
        <v>18998</v>
      </c>
      <c r="O19" s="26">
        <v>1</v>
      </c>
    </row>
  </sheetData>
  <sheetProtection password="C6C7" sheet="1" objects="1" scenarios="1" sort="0" autoFilter="0" pivotTables="0"/>
  <mergeCells count="16">
    <mergeCell ref="L7:M7"/>
    <mergeCell ref="N7:O7"/>
    <mergeCell ref="A6:O6"/>
    <mergeCell ref="A14:O14"/>
    <mergeCell ref="L15:M15"/>
    <mergeCell ref="N15:O15"/>
    <mergeCell ref="B15:C15"/>
    <mergeCell ref="D15:E15"/>
    <mergeCell ref="F15:G15"/>
    <mergeCell ref="H15:I15"/>
    <mergeCell ref="J15:K15"/>
    <mergeCell ref="B7:C7"/>
    <mergeCell ref="D7:E7"/>
    <mergeCell ref="F7:G7"/>
    <mergeCell ref="H7:I7"/>
    <mergeCell ref="J7:K7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O19"/>
  <sheetViews>
    <sheetView showGridLines="0" workbookViewId="0">
      <selection activeCell="A8" sqref="A8"/>
    </sheetView>
  </sheetViews>
  <sheetFormatPr defaultRowHeight="12.75" x14ac:dyDescent="0.2"/>
  <cols>
    <col min="1" max="1" width="15.28515625" customWidth="1"/>
    <col min="2" max="2" width="8.42578125" customWidth="1"/>
    <col min="3" max="3" width="7.5703125" customWidth="1"/>
    <col min="4" max="4" width="8.28515625" customWidth="1"/>
    <col min="5" max="5" width="8" customWidth="1"/>
    <col min="6" max="6" width="8.28515625" customWidth="1"/>
    <col min="7" max="7" width="8" customWidth="1"/>
    <col min="8" max="8" width="7.7109375" customWidth="1"/>
    <col min="9" max="9" width="8.140625" customWidth="1"/>
    <col min="10" max="10" width="8.7109375" customWidth="1"/>
    <col min="11" max="11" width="7.5703125" customWidth="1"/>
    <col min="12" max="12" width="8.42578125" customWidth="1"/>
    <col min="13" max="13" width="7.7109375" customWidth="1"/>
  </cols>
  <sheetData>
    <row r="1" spans="1:15" ht="100.5" customHeight="1" x14ac:dyDescent="0.2"/>
    <row r="2" spans="1:15" ht="16.5" customHeight="1" x14ac:dyDescent="0.2"/>
    <row r="4" spans="1:15" ht="138" customHeight="1" x14ac:dyDescent="0.2"/>
    <row r="5" spans="1:15" ht="13.5" thickBot="1" x14ac:dyDescent="0.25">
      <c r="A5" s="1" t="s">
        <v>0</v>
      </c>
    </row>
    <row r="6" spans="1:15" ht="13.5" customHeight="1" thickBot="1" x14ac:dyDescent="0.25">
      <c r="A6" s="102" t="s">
        <v>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1:15" ht="33" customHeight="1" thickBot="1" x14ac:dyDescent="0.25">
      <c r="A7" s="53"/>
      <c r="B7" s="101" t="s">
        <v>2</v>
      </c>
      <c r="C7" s="91"/>
      <c r="D7" s="91" t="s">
        <v>3</v>
      </c>
      <c r="E7" s="91"/>
      <c r="F7" s="91" t="s">
        <v>4</v>
      </c>
      <c r="G7" s="91"/>
      <c r="H7" s="91" t="s">
        <v>5</v>
      </c>
      <c r="I7" s="91"/>
      <c r="J7" s="91" t="s">
        <v>6</v>
      </c>
      <c r="K7" s="91"/>
      <c r="L7" s="91" t="s">
        <v>7</v>
      </c>
      <c r="M7" s="92"/>
      <c r="N7" s="101" t="s">
        <v>8</v>
      </c>
      <c r="O7" s="92"/>
    </row>
    <row r="8" spans="1:15" ht="24" x14ac:dyDescent="0.2">
      <c r="A8" s="59" t="s">
        <v>9</v>
      </c>
      <c r="B8" s="64">
        <v>298</v>
      </c>
      <c r="C8" s="83">
        <v>0.75634517766497467</v>
      </c>
      <c r="D8" s="65">
        <v>805</v>
      </c>
      <c r="E8" s="83">
        <v>0.63787638668779711</v>
      </c>
      <c r="F8" s="65">
        <v>1455</v>
      </c>
      <c r="G8" s="83">
        <v>0.44659300184162065</v>
      </c>
      <c r="H8" s="65">
        <v>2188</v>
      </c>
      <c r="I8" s="83">
        <v>0.27539332913782255</v>
      </c>
      <c r="J8" s="65">
        <v>949</v>
      </c>
      <c r="K8" s="83">
        <v>0.1066052572455628</v>
      </c>
      <c r="L8" s="65">
        <v>274</v>
      </c>
      <c r="M8" s="87">
        <v>7.7554486272289835E-2</v>
      </c>
      <c r="N8" s="7">
        <v>5969</v>
      </c>
      <c r="O8" s="8">
        <v>0.23598481853403969</v>
      </c>
    </row>
    <row r="9" spans="1:15" ht="24" x14ac:dyDescent="0.2">
      <c r="A9" s="60" t="s">
        <v>10</v>
      </c>
      <c r="B9" s="66">
        <v>56</v>
      </c>
      <c r="C9" s="84">
        <v>0.14213197969543148</v>
      </c>
      <c r="D9" s="58">
        <v>290</v>
      </c>
      <c r="E9" s="84">
        <v>0.22979397781299524</v>
      </c>
      <c r="F9" s="58">
        <v>1232</v>
      </c>
      <c r="G9" s="84">
        <v>0.37814610190300796</v>
      </c>
      <c r="H9" s="58">
        <v>4177</v>
      </c>
      <c r="I9" s="84">
        <v>0.52573945877910633</v>
      </c>
      <c r="J9" s="58">
        <v>6174</v>
      </c>
      <c r="K9" s="84">
        <v>0.69355201078409345</v>
      </c>
      <c r="L9" s="58">
        <v>2376</v>
      </c>
      <c r="M9" s="88">
        <v>0.67251627512029433</v>
      </c>
      <c r="N9" s="13">
        <v>14305</v>
      </c>
      <c r="O9" s="14">
        <v>0.56554914208903295</v>
      </c>
    </row>
    <row r="10" spans="1:15" ht="36.75" thickBot="1" x14ac:dyDescent="0.25">
      <c r="A10" s="61" t="s">
        <v>11</v>
      </c>
      <c r="B10" s="67">
        <v>40</v>
      </c>
      <c r="C10" s="85">
        <v>0.10152284263959391</v>
      </c>
      <c r="D10" s="68">
        <v>167</v>
      </c>
      <c r="E10" s="85">
        <v>0.13232963549920762</v>
      </c>
      <c r="F10" s="68">
        <v>571</v>
      </c>
      <c r="G10" s="85">
        <v>0.17526089625537139</v>
      </c>
      <c r="H10" s="68">
        <v>1580</v>
      </c>
      <c r="I10" s="85">
        <v>0.19886721208307112</v>
      </c>
      <c r="J10" s="68">
        <v>1779</v>
      </c>
      <c r="K10" s="85">
        <v>0.19984273197034375</v>
      </c>
      <c r="L10" s="68">
        <v>883</v>
      </c>
      <c r="M10" s="89">
        <v>0.24992923860741578</v>
      </c>
      <c r="N10" s="19">
        <v>5020</v>
      </c>
      <c r="O10" s="20">
        <v>0.19846603937692733</v>
      </c>
    </row>
    <row r="11" spans="1:15" ht="13.5" thickBot="1" x14ac:dyDescent="0.25">
      <c r="A11" s="62" t="s">
        <v>8</v>
      </c>
      <c r="B11" s="63">
        <v>394</v>
      </c>
      <c r="C11" s="86">
        <v>1.5576816636356449E-2</v>
      </c>
      <c r="D11" s="22">
        <v>1262</v>
      </c>
      <c r="E11" s="86">
        <v>4.9893255317466592E-2</v>
      </c>
      <c r="F11" s="22">
        <v>3258</v>
      </c>
      <c r="G11" s="86">
        <v>0.12880525025697795</v>
      </c>
      <c r="H11" s="22">
        <v>7945</v>
      </c>
      <c r="I11" s="86">
        <v>0.31410611212145173</v>
      </c>
      <c r="J11" s="22">
        <v>8902</v>
      </c>
      <c r="K11" s="86">
        <v>0.35194117181940382</v>
      </c>
      <c r="L11" s="22">
        <v>3533</v>
      </c>
      <c r="M11" s="90">
        <v>0.13967739384834349</v>
      </c>
      <c r="N11" s="25">
        <v>25294</v>
      </c>
      <c r="O11" s="26">
        <v>1</v>
      </c>
    </row>
    <row r="12" spans="1:15" x14ac:dyDescent="0.2">
      <c r="A12" s="27"/>
      <c r="B12" s="28"/>
      <c r="C12" s="29"/>
      <c r="D12" s="28"/>
      <c r="E12" s="29"/>
      <c r="F12" s="28"/>
      <c r="G12" s="29"/>
      <c r="H12" s="28"/>
      <c r="I12" s="29"/>
      <c r="J12" s="28"/>
      <c r="K12" s="29"/>
      <c r="L12" s="28"/>
      <c r="M12" s="29"/>
    </row>
    <row r="13" spans="1:15" ht="13.5" thickBot="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5" ht="13.5" customHeight="1" thickBot="1" x14ac:dyDescent="0.25">
      <c r="A14" s="102" t="s">
        <v>12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</row>
    <row r="15" spans="1:15" ht="33" customHeight="1" thickBot="1" x14ac:dyDescent="0.25">
      <c r="A15" s="2"/>
      <c r="B15" s="91" t="s">
        <v>2</v>
      </c>
      <c r="C15" s="91"/>
      <c r="D15" s="91" t="s">
        <v>3</v>
      </c>
      <c r="E15" s="91"/>
      <c r="F15" s="91" t="s">
        <v>4</v>
      </c>
      <c r="G15" s="91"/>
      <c r="H15" s="91" t="s">
        <v>5</v>
      </c>
      <c r="I15" s="91"/>
      <c r="J15" s="91" t="s">
        <v>6</v>
      </c>
      <c r="K15" s="91"/>
      <c r="L15" s="91" t="s">
        <v>7</v>
      </c>
      <c r="M15" s="100"/>
      <c r="N15" s="101" t="s">
        <v>8</v>
      </c>
      <c r="O15" s="92"/>
    </row>
    <row r="16" spans="1:15" ht="24" x14ac:dyDescent="0.2">
      <c r="A16" s="3" t="s">
        <v>9</v>
      </c>
      <c r="B16" s="4">
        <v>4133</v>
      </c>
      <c r="C16" s="5">
        <v>0.75049936444525145</v>
      </c>
      <c r="D16" s="4">
        <v>2747</v>
      </c>
      <c r="E16" s="5">
        <v>0.60573318632855566</v>
      </c>
      <c r="F16" s="4">
        <v>1500</v>
      </c>
      <c r="G16" s="5">
        <v>0.48433968356474005</v>
      </c>
      <c r="H16" s="4">
        <v>881</v>
      </c>
      <c r="I16" s="5">
        <v>0.348496835443038</v>
      </c>
      <c r="J16" s="4">
        <v>597</v>
      </c>
      <c r="K16" s="5">
        <v>0.29466929911154988</v>
      </c>
      <c r="L16" s="4">
        <v>294</v>
      </c>
      <c r="M16" s="6">
        <v>0.22528735632183908</v>
      </c>
      <c r="N16" s="7">
        <v>10152</v>
      </c>
      <c r="O16" s="8">
        <v>0.53437203916201703</v>
      </c>
    </row>
    <row r="17" spans="1:15" ht="24" x14ac:dyDescent="0.2">
      <c r="A17" s="9" t="s">
        <v>10</v>
      </c>
      <c r="B17" s="10">
        <v>768</v>
      </c>
      <c r="C17" s="11">
        <v>0.13945887052841838</v>
      </c>
      <c r="D17" s="10">
        <v>1049</v>
      </c>
      <c r="E17" s="11">
        <v>0.23131201764057333</v>
      </c>
      <c r="F17" s="10">
        <v>1014</v>
      </c>
      <c r="G17" s="11">
        <v>0.32741362608976426</v>
      </c>
      <c r="H17" s="10">
        <v>1117</v>
      </c>
      <c r="I17" s="11">
        <v>0.44185126582278483</v>
      </c>
      <c r="J17" s="10">
        <v>1009</v>
      </c>
      <c r="K17" s="11">
        <v>0.49802566633761108</v>
      </c>
      <c r="L17" s="10">
        <v>649</v>
      </c>
      <c r="M17" s="12">
        <v>0.49731800766283524</v>
      </c>
      <c r="N17" s="13">
        <v>5606</v>
      </c>
      <c r="O17" s="14">
        <v>0.29508369302031795</v>
      </c>
    </row>
    <row r="18" spans="1:15" ht="36.75" thickBot="1" x14ac:dyDescent="0.25">
      <c r="A18" s="15" t="s">
        <v>11</v>
      </c>
      <c r="B18" s="16">
        <v>606</v>
      </c>
      <c r="C18" s="17">
        <v>0.11004176502633012</v>
      </c>
      <c r="D18" s="16">
        <v>739</v>
      </c>
      <c r="E18" s="17">
        <v>0.16295479603087101</v>
      </c>
      <c r="F18" s="16">
        <v>583</v>
      </c>
      <c r="G18" s="17">
        <v>0.18824669034549565</v>
      </c>
      <c r="H18" s="16">
        <v>530</v>
      </c>
      <c r="I18" s="17">
        <v>0.20965189873417722</v>
      </c>
      <c r="J18" s="16">
        <v>420</v>
      </c>
      <c r="K18" s="17">
        <v>0.2073050345508391</v>
      </c>
      <c r="L18" s="16">
        <v>362</v>
      </c>
      <c r="M18" s="18">
        <v>0.27739463601532566</v>
      </c>
      <c r="N18" s="19">
        <v>3240</v>
      </c>
      <c r="O18" s="20">
        <v>0.17054426781766502</v>
      </c>
    </row>
    <row r="19" spans="1:15" ht="13.5" thickBot="1" x14ac:dyDescent="0.25">
      <c r="A19" s="21" t="s">
        <v>8</v>
      </c>
      <c r="B19" s="22">
        <v>5507</v>
      </c>
      <c r="C19" s="23">
        <v>0.28987261817033372</v>
      </c>
      <c r="D19" s="22">
        <v>4535</v>
      </c>
      <c r="E19" s="23">
        <v>0.2387093378250342</v>
      </c>
      <c r="F19" s="22">
        <v>3097</v>
      </c>
      <c r="G19" s="23">
        <v>0.16301715970102115</v>
      </c>
      <c r="H19" s="22">
        <v>2528</v>
      </c>
      <c r="I19" s="23">
        <v>0.13306663859353615</v>
      </c>
      <c r="J19" s="22">
        <v>2026</v>
      </c>
      <c r="K19" s="23">
        <v>0.10664280450573745</v>
      </c>
      <c r="L19" s="22">
        <v>1305</v>
      </c>
      <c r="M19" s="24">
        <v>6.8691441204337303E-2</v>
      </c>
      <c r="N19" s="25">
        <v>18998</v>
      </c>
      <c r="O19" s="26">
        <v>1</v>
      </c>
    </row>
  </sheetData>
  <mergeCells count="16">
    <mergeCell ref="A6:O6"/>
    <mergeCell ref="A14:O14"/>
    <mergeCell ref="N15:O15"/>
    <mergeCell ref="N7:O7"/>
    <mergeCell ref="B15:C15"/>
    <mergeCell ref="D15:E15"/>
    <mergeCell ref="F15:G15"/>
    <mergeCell ref="H15:I15"/>
    <mergeCell ref="J15:K15"/>
    <mergeCell ref="L15:M15"/>
    <mergeCell ref="B7:C7"/>
    <mergeCell ref="D7:E7"/>
    <mergeCell ref="F7:G7"/>
    <mergeCell ref="H7:I7"/>
    <mergeCell ref="J7:K7"/>
    <mergeCell ref="L7:M7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opLeftCell="A4" workbookViewId="0">
      <selection activeCell="A16" sqref="A16"/>
    </sheetView>
  </sheetViews>
  <sheetFormatPr defaultRowHeight="12.75" x14ac:dyDescent="0.2"/>
  <cols>
    <col min="12" max="12" width="9.42578125" customWidth="1"/>
  </cols>
  <sheetData>
    <row r="1" spans="1:28" x14ac:dyDescent="0.2">
      <c r="A1" s="35" t="s">
        <v>22</v>
      </c>
      <c r="K1" s="35" t="s">
        <v>23</v>
      </c>
    </row>
    <row r="2" spans="1:28" x14ac:dyDescent="0.2">
      <c r="A2" s="47"/>
      <c r="B2" s="48"/>
      <c r="C2" s="48"/>
      <c r="D2" s="48"/>
      <c r="E2" s="48"/>
      <c r="F2" s="48"/>
      <c r="G2" s="48"/>
      <c r="K2" s="35"/>
      <c r="R2" s="27"/>
      <c r="S2" s="42"/>
      <c r="T2" s="40"/>
      <c r="U2" s="42"/>
      <c r="V2" s="40"/>
      <c r="W2" s="42"/>
      <c r="X2" s="40"/>
      <c r="Y2" s="42"/>
      <c r="Z2" s="40"/>
      <c r="AA2" s="42"/>
      <c r="AB2" s="43"/>
    </row>
    <row r="3" spans="1:28" x14ac:dyDescent="0.2">
      <c r="A3" s="47"/>
      <c r="B3" s="48"/>
      <c r="C3" s="48"/>
      <c r="D3" s="48"/>
      <c r="E3" s="48"/>
      <c r="F3" s="48"/>
      <c r="G3" s="48"/>
      <c r="K3" s="35"/>
      <c r="R3" s="27"/>
      <c r="S3" s="49"/>
      <c r="T3" s="50"/>
      <c r="U3" s="49"/>
      <c r="V3" s="50"/>
      <c r="W3" s="49"/>
      <c r="X3" s="50"/>
      <c r="Y3" s="49"/>
      <c r="Z3" s="50"/>
      <c r="AA3" s="49"/>
      <c r="AB3" s="51"/>
    </row>
    <row r="4" spans="1:28" ht="13.5" thickBot="1" x14ac:dyDescent="0.25">
      <c r="K4" s="35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8" ht="13.5" customHeight="1" thickBot="1" x14ac:dyDescent="0.25">
      <c r="A5" s="94" t="s">
        <v>13</v>
      </c>
      <c r="B5" s="95"/>
      <c r="C5" s="95"/>
      <c r="D5" s="95"/>
      <c r="E5" s="95"/>
      <c r="F5" s="95"/>
      <c r="G5" s="96"/>
      <c r="K5" s="108" t="s">
        <v>13</v>
      </c>
      <c r="L5" s="109"/>
      <c r="M5" s="109"/>
      <c r="N5" s="109"/>
      <c r="O5" s="109"/>
      <c r="P5" s="109"/>
      <c r="Q5" s="110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pans="1:28" ht="26.25" customHeight="1" thickBot="1" x14ac:dyDescent="0.25">
      <c r="A6" s="2"/>
      <c r="B6" s="36" t="s">
        <v>14</v>
      </c>
      <c r="C6" s="36" t="s">
        <v>15</v>
      </c>
      <c r="D6" s="36" t="s">
        <v>16</v>
      </c>
      <c r="E6" s="36" t="s">
        <v>17</v>
      </c>
      <c r="F6" s="36" t="s">
        <v>18</v>
      </c>
      <c r="G6" s="37" t="s">
        <v>19</v>
      </c>
      <c r="K6" s="2"/>
      <c r="L6" s="36" t="s">
        <v>14</v>
      </c>
      <c r="M6" s="36" t="s">
        <v>15</v>
      </c>
      <c r="N6" s="36" t="s">
        <v>16</v>
      </c>
      <c r="O6" s="36" t="s">
        <v>17</v>
      </c>
      <c r="P6" s="36" t="s">
        <v>18</v>
      </c>
      <c r="Q6" s="37" t="s">
        <v>19</v>
      </c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</row>
    <row r="7" spans="1:28" ht="59.25" customHeight="1" thickBot="1" x14ac:dyDescent="0.25">
      <c r="A7" s="3" t="s">
        <v>9</v>
      </c>
      <c r="B7" s="5">
        <v>0.61739130434782608</v>
      </c>
      <c r="C7" s="5">
        <v>0.36596411774952098</v>
      </c>
      <c r="D7" s="5">
        <v>0.18896882494004796</v>
      </c>
      <c r="E7" s="5">
        <v>0.15573639700015957</v>
      </c>
      <c r="F7" s="5">
        <v>0.21890547263681592</v>
      </c>
      <c r="G7" s="39">
        <v>0.28625772705658581</v>
      </c>
      <c r="K7" s="3" t="s">
        <v>24</v>
      </c>
      <c r="L7" s="5">
        <f>100%-B7</f>
        <v>0.38260869565217392</v>
      </c>
      <c r="M7" s="5">
        <f t="shared" ref="M7:O7" si="0">100%-C7</f>
        <v>0.63403588225047902</v>
      </c>
      <c r="N7" s="5">
        <f t="shared" si="0"/>
        <v>0.81103117505995204</v>
      </c>
      <c r="O7" s="5">
        <f t="shared" si="0"/>
        <v>0.84426360299984049</v>
      </c>
      <c r="P7" s="5">
        <f>100%-F7</f>
        <v>0.78109452736318408</v>
      </c>
      <c r="Q7" s="39">
        <f>100%-G7</f>
        <v>0.71374227294341419</v>
      </c>
      <c r="R7" s="41"/>
      <c r="S7" s="111"/>
      <c r="T7" s="111"/>
      <c r="U7" s="111"/>
      <c r="V7" s="111"/>
      <c r="W7" s="111"/>
      <c r="X7" s="111"/>
      <c r="Y7" s="111"/>
      <c r="Z7" s="111"/>
      <c r="AA7" s="112"/>
      <c r="AB7" s="112"/>
    </row>
    <row r="8" spans="1:28" ht="48.75" customHeight="1" thickBot="1" x14ac:dyDescent="0.25">
      <c r="A8" s="94" t="s">
        <v>21</v>
      </c>
      <c r="B8" s="95"/>
      <c r="C8" s="95"/>
      <c r="D8" s="95"/>
      <c r="E8" s="95"/>
      <c r="F8" s="95"/>
      <c r="G8" s="96"/>
      <c r="K8" s="97" t="s">
        <v>21</v>
      </c>
      <c r="L8" s="98"/>
      <c r="M8" s="98"/>
      <c r="N8" s="98"/>
      <c r="O8" s="98"/>
      <c r="P8" s="98"/>
      <c r="Q8" s="99"/>
      <c r="R8" s="27"/>
      <c r="S8" s="42"/>
      <c r="T8" s="40"/>
      <c r="U8" s="42"/>
      <c r="V8" s="40"/>
      <c r="W8" s="42"/>
      <c r="X8" s="40"/>
      <c r="Y8" s="42"/>
      <c r="Z8" s="40"/>
      <c r="AA8" s="42"/>
      <c r="AB8" s="43"/>
    </row>
    <row r="9" spans="1:28" ht="24.75" customHeight="1" thickBot="1" x14ac:dyDescent="0.25">
      <c r="A9" s="2"/>
      <c r="B9" s="36" t="s">
        <v>14</v>
      </c>
      <c r="C9" s="36" t="s">
        <v>15</v>
      </c>
      <c r="D9" s="36" t="s">
        <v>16</v>
      </c>
      <c r="E9" s="36" t="s">
        <v>17</v>
      </c>
      <c r="F9" s="36" t="s">
        <v>18</v>
      </c>
      <c r="G9" s="37" t="s">
        <v>19</v>
      </c>
      <c r="K9" s="2"/>
      <c r="L9" s="36" t="s">
        <v>14</v>
      </c>
      <c r="M9" s="36" t="s">
        <v>15</v>
      </c>
      <c r="N9" s="36" t="s">
        <v>16</v>
      </c>
      <c r="O9" s="36" t="s">
        <v>17</v>
      </c>
      <c r="P9" s="36" t="s">
        <v>18</v>
      </c>
      <c r="Q9" s="37" t="s">
        <v>19</v>
      </c>
      <c r="R9" s="27"/>
      <c r="S9" s="42"/>
      <c r="T9" s="40"/>
      <c r="U9" s="42"/>
      <c r="V9" s="40"/>
      <c r="W9" s="42"/>
      <c r="X9" s="40"/>
      <c r="Y9" s="42"/>
      <c r="Z9" s="40"/>
      <c r="AA9" s="42"/>
      <c r="AB9" s="43"/>
    </row>
    <row r="10" spans="1:28" ht="48.75" thickBot="1" x14ac:dyDescent="0.25">
      <c r="A10" s="44" t="s">
        <v>9</v>
      </c>
      <c r="B10" s="45">
        <v>0.86825396825396828</v>
      </c>
      <c r="C10" s="45">
        <v>0.64422222222222225</v>
      </c>
      <c r="D10" s="45">
        <v>0.49163691035519641</v>
      </c>
      <c r="E10" s="45">
        <v>0.39350094876660341</v>
      </c>
      <c r="F10" s="45">
        <v>0.43309352517985611</v>
      </c>
      <c r="G10" s="46">
        <v>0.68032056990204803</v>
      </c>
      <c r="K10" s="44" t="s">
        <v>24</v>
      </c>
      <c r="L10" s="45">
        <f>100%-B10</f>
        <v>0.13174603174603172</v>
      </c>
      <c r="M10" s="45">
        <f t="shared" ref="M10:O10" si="1">100%-C10</f>
        <v>0.35577777777777775</v>
      </c>
      <c r="N10" s="45">
        <f t="shared" si="1"/>
        <v>0.50836308964480359</v>
      </c>
      <c r="O10" s="45">
        <f t="shared" si="1"/>
        <v>0.60649905123339654</v>
      </c>
      <c r="P10" s="45">
        <f>100%-F10</f>
        <v>0.56690647482014389</v>
      </c>
      <c r="Q10" s="46">
        <f>100%-G10</f>
        <v>0.31967943009795197</v>
      </c>
      <c r="R10" s="27"/>
      <c r="S10" s="42"/>
      <c r="T10" s="40"/>
      <c r="U10" s="42"/>
      <c r="V10" s="40"/>
      <c r="W10" s="42"/>
      <c r="X10" s="40"/>
      <c r="Y10" s="42"/>
      <c r="Z10" s="40"/>
      <c r="AA10" s="42"/>
      <c r="AB10" s="43"/>
    </row>
    <row r="11" spans="1:28" x14ac:dyDescent="0.2">
      <c r="R11" s="27"/>
      <c r="S11" s="49"/>
      <c r="T11" s="50"/>
      <c r="U11" s="49"/>
      <c r="V11" s="50"/>
      <c r="W11" s="49"/>
      <c r="X11" s="50"/>
      <c r="Y11" s="49"/>
      <c r="Z11" s="50"/>
      <c r="AA11" s="49"/>
      <c r="AB11" s="51"/>
    </row>
    <row r="12" spans="1:28" x14ac:dyDescent="0.2">
      <c r="A12" s="47"/>
      <c r="B12" s="48"/>
      <c r="C12" s="48"/>
      <c r="D12" s="48"/>
      <c r="E12" s="48"/>
      <c r="F12" s="48"/>
      <c r="G12" s="48"/>
      <c r="H12" s="48"/>
      <c r="I12" s="41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spans="1:28" ht="13.5" thickBot="1" x14ac:dyDescent="0.25"/>
    <row r="14" spans="1:28" ht="13.5" customHeight="1" thickBot="1" x14ac:dyDescent="0.25">
      <c r="A14" s="94" t="s">
        <v>25</v>
      </c>
      <c r="B14" s="95"/>
      <c r="C14" s="95"/>
      <c r="D14" s="95"/>
      <c r="E14" s="95"/>
      <c r="F14" s="95"/>
      <c r="G14" s="96"/>
      <c r="K14" s="94" t="s">
        <v>25</v>
      </c>
      <c r="L14" s="95"/>
      <c r="M14" s="95"/>
      <c r="N14" s="95"/>
      <c r="O14" s="95"/>
      <c r="P14" s="95"/>
      <c r="Q14" s="96"/>
    </row>
    <row r="15" spans="1:28" ht="51.75" thickBot="1" x14ac:dyDescent="0.25">
      <c r="A15" s="53"/>
      <c r="B15" s="54" t="s">
        <v>2</v>
      </c>
      <c r="C15" s="54" t="s">
        <v>3</v>
      </c>
      <c r="D15" s="54" t="s">
        <v>4</v>
      </c>
      <c r="E15" s="54" t="s">
        <v>5</v>
      </c>
      <c r="F15" s="54" t="s">
        <v>6</v>
      </c>
      <c r="G15" s="55" t="s">
        <v>7</v>
      </c>
      <c r="K15" s="53"/>
      <c r="L15" s="54" t="s">
        <v>2</v>
      </c>
      <c r="M15" s="54" t="s">
        <v>3</v>
      </c>
      <c r="N15" s="54" t="s">
        <v>4</v>
      </c>
      <c r="O15" s="54" t="s">
        <v>5</v>
      </c>
      <c r="P15" s="54" t="s">
        <v>6</v>
      </c>
      <c r="Q15" s="55" t="s">
        <v>7</v>
      </c>
    </row>
    <row r="16" spans="1:28" ht="48.75" thickBot="1" x14ac:dyDescent="0.25">
      <c r="A16" s="56" t="s">
        <v>9</v>
      </c>
      <c r="B16" s="83">
        <v>0.75634517766497467</v>
      </c>
      <c r="C16" s="83">
        <v>0.63787638668779711</v>
      </c>
      <c r="D16" s="83">
        <v>0.44659300184162065</v>
      </c>
      <c r="E16" s="83">
        <v>0.27539332913782255</v>
      </c>
      <c r="F16" s="83">
        <v>0.1066052572455628</v>
      </c>
      <c r="G16" s="87">
        <v>7.7554486272289835E-2</v>
      </c>
      <c r="K16" s="44" t="s">
        <v>24</v>
      </c>
      <c r="L16" s="5">
        <f>100%-B16</f>
        <v>0.24365482233502533</v>
      </c>
      <c r="M16" s="5">
        <f t="shared" ref="M16:O16" si="2">100%-C16</f>
        <v>0.36212361331220289</v>
      </c>
      <c r="N16" s="5">
        <f t="shared" si="2"/>
        <v>0.55340699815837935</v>
      </c>
      <c r="O16" s="5">
        <f t="shared" si="2"/>
        <v>0.72460667086217745</v>
      </c>
      <c r="P16" s="5">
        <f>100%-F16</f>
        <v>0.8933947427544372</v>
      </c>
      <c r="Q16" s="5">
        <f>100%-G16</f>
        <v>0.92244551372771011</v>
      </c>
    </row>
    <row r="17" spans="1:17" ht="13.5" customHeight="1" thickBot="1" x14ac:dyDescent="0.25">
      <c r="A17" s="105" t="s">
        <v>26</v>
      </c>
      <c r="B17" s="106"/>
      <c r="C17" s="106"/>
      <c r="D17" s="106"/>
      <c r="E17" s="106"/>
      <c r="F17" s="106"/>
      <c r="G17" s="107"/>
      <c r="K17" s="105" t="s">
        <v>26</v>
      </c>
      <c r="L17" s="106"/>
      <c r="M17" s="106"/>
      <c r="N17" s="106"/>
      <c r="O17" s="106"/>
      <c r="P17" s="106"/>
      <c r="Q17" s="107"/>
    </row>
    <row r="18" spans="1:17" ht="51.75" thickBot="1" x14ac:dyDescent="0.25">
      <c r="A18" s="53"/>
      <c r="B18" s="54" t="s">
        <v>2</v>
      </c>
      <c r="C18" s="54" t="s">
        <v>3</v>
      </c>
      <c r="D18" s="54" t="s">
        <v>4</v>
      </c>
      <c r="E18" s="54" t="s">
        <v>5</v>
      </c>
      <c r="F18" s="54" t="s">
        <v>6</v>
      </c>
      <c r="G18" s="55" t="s">
        <v>7</v>
      </c>
      <c r="K18" s="53"/>
      <c r="L18" s="54" t="s">
        <v>2</v>
      </c>
      <c r="M18" s="54" t="s">
        <v>3</v>
      </c>
      <c r="N18" s="54" t="s">
        <v>4</v>
      </c>
      <c r="O18" s="54" t="s">
        <v>5</v>
      </c>
      <c r="P18" s="54" t="s">
        <v>6</v>
      </c>
      <c r="Q18" s="55" t="s">
        <v>7</v>
      </c>
    </row>
    <row r="19" spans="1:17" ht="48.75" thickBot="1" x14ac:dyDescent="0.25">
      <c r="A19" s="56" t="s">
        <v>9</v>
      </c>
      <c r="B19" s="45">
        <v>0.75049936444525145</v>
      </c>
      <c r="C19" s="45">
        <v>0.60573318632855566</v>
      </c>
      <c r="D19" s="45">
        <v>0.48433968356474005</v>
      </c>
      <c r="E19" s="45">
        <v>0.348496835443038</v>
      </c>
      <c r="F19" s="45">
        <v>0.29466929911154988</v>
      </c>
      <c r="G19" s="46">
        <v>0.22528735632183908</v>
      </c>
      <c r="K19" s="44" t="s">
        <v>24</v>
      </c>
      <c r="L19" s="45">
        <f>100%-B19</f>
        <v>0.24950063555474855</v>
      </c>
      <c r="M19" s="45">
        <f t="shared" ref="M19:O19" si="3">100%-C19</f>
        <v>0.39426681367144434</v>
      </c>
      <c r="N19" s="45">
        <f t="shared" si="3"/>
        <v>0.51566031643526</v>
      </c>
      <c r="O19" s="45">
        <f t="shared" si="3"/>
        <v>0.651503164556962</v>
      </c>
      <c r="P19" s="45">
        <f>100%-F19</f>
        <v>0.70533070088845018</v>
      </c>
      <c r="Q19" s="45">
        <f>100%-G19</f>
        <v>0.77471264367816095</v>
      </c>
    </row>
  </sheetData>
  <mergeCells count="14">
    <mergeCell ref="A5:G5"/>
    <mergeCell ref="K5:Q5"/>
    <mergeCell ref="R6:AB6"/>
    <mergeCell ref="S7:T7"/>
    <mergeCell ref="U7:V7"/>
    <mergeCell ref="W7:X7"/>
    <mergeCell ref="Y7:Z7"/>
    <mergeCell ref="AA7:AB7"/>
    <mergeCell ref="A14:G14"/>
    <mergeCell ref="K14:Q14"/>
    <mergeCell ref="A17:G17"/>
    <mergeCell ref="K17:Q17"/>
    <mergeCell ref="A8:G8"/>
    <mergeCell ref="K8:Q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163BEBCDC59040A10552C1AEAF8092" ma:contentTypeVersion="0" ma:contentTypeDescription="Create a new document." ma:contentTypeScope="" ma:versionID="2a1faa6a9bd4c12c3ee0be504fa088f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236d1258c4b639b6e24e11e8a6737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EmailSen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8" nillable="true" ma:displayName="E-Mail Sender" ma:hidden="true" ma:internalName="EmailSender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Sender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B623CA-F995-491C-A923-E853EC98967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3BC4B9E-9A5D-4EE3-A0D0-73AC8560F9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CEF55A-7334-4FCE-A17E-45658241DA5E}">
  <ds:schemaRefs>
    <ds:schemaRef ds:uri="http://schemas.microsoft.com/sharepoint/v3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E108C181-6834-49EF-9357-EFC2F8E235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Age</vt:lpstr>
      <vt:lpstr>Funding Amount</vt:lpstr>
      <vt:lpstr>Chart Data</vt:lpstr>
      <vt:lpstr>Age Chart</vt:lpstr>
      <vt:lpstr>Funding Amt Chart</vt:lpstr>
    </vt:vector>
  </TitlesOfParts>
  <Company>OD/NIH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grahamn</dc:creator>
  <cp:lastModifiedBy>OD/USER</cp:lastModifiedBy>
  <cp:lastPrinted>2013-06-25T19:10:06Z</cp:lastPrinted>
  <dcterms:created xsi:type="dcterms:W3CDTF">2007-08-02T17:41:27Z</dcterms:created>
  <dcterms:modified xsi:type="dcterms:W3CDTF">2015-07-30T18:49:13Z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0x01010064163BEBCDC59040A10552C1AEAF8092</vt:lpwstr>
  </property>
  <property fmtid="{D5CDD505-2E9C-101B-9397-08002B2CF9AE}" pid="3" name="EmailSender">
    <vt:lpwstr/>
  </property>
  <property fmtid="{D5CDD505-2E9C-101B-9397-08002B2CF9AE}" pid="4" name="ContentType">
    <vt:lpwstr>Document</vt:lpwstr>
  </property>
</Properties>
</file>