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showInkAnnotation="0" codeName="ThisWorkbook" defaultThemeVersion="124226"/>
  <bookViews>
    <workbookView xWindow="-15" yWindow="-15" windowWidth="19230" windowHeight="12585" tabRatio="713"/>
  </bookViews>
  <sheets>
    <sheet name="RPG and R01-eq Rates" sheetId="8" r:id="rId1"/>
    <sheet name="Contact and Multi Investigators" sheetId="11" r:id="rId2"/>
    <sheet name="Appropriations" sheetId="12" r:id="rId3"/>
    <sheet name="Avg Appl and Award Data" sheetId="9" r:id="rId4"/>
    <sheet name="Avg Appl Standard Deviation" sheetId="10" r:id="rId5"/>
  </sheets>
  <definedNames>
    <definedName name="RequestType">#REF!</definedName>
  </definedNames>
  <calcPr calcId="145621"/>
</workbook>
</file>

<file path=xl/calcChain.xml><?xml version="1.0" encoding="utf-8"?>
<calcChain xmlns="http://schemas.openxmlformats.org/spreadsheetml/2006/main">
  <c r="Q31" i="8" l="1"/>
  <c r="N31" i="8"/>
  <c r="I31" i="8"/>
  <c r="F31" i="8"/>
  <c r="Q30" i="8"/>
  <c r="N30" i="8"/>
  <c r="I30" i="8"/>
  <c r="F30" i="8"/>
  <c r="Q29" i="8"/>
  <c r="N29" i="8"/>
  <c r="I29" i="8"/>
  <c r="F29" i="8"/>
  <c r="Q28" i="8"/>
  <c r="N28" i="8"/>
  <c r="I28" i="8"/>
  <c r="F28" i="8"/>
  <c r="Q27" i="8"/>
  <c r="N27" i="8"/>
  <c r="I27" i="8"/>
  <c r="F27" i="8"/>
  <c r="Q26" i="8"/>
  <c r="N26" i="8"/>
  <c r="I26" i="8"/>
  <c r="F26" i="8"/>
  <c r="Q25" i="8"/>
  <c r="N25" i="8"/>
  <c r="I25" i="8"/>
  <c r="F25" i="8"/>
  <c r="Q24" i="8"/>
  <c r="N24" i="8"/>
  <c r="I24" i="8"/>
  <c r="F24" i="8"/>
  <c r="Q23" i="8"/>
  <c r="N23" i="8"/>
  <c r="I23" i="8"/>
  <c r="F23" i="8"/>
  <c r="Q22" i="8"/>
  <c r="N22" i="8"/>
  <c r="I22" i="8"/>
  <c r="F22" i="8"/>
  <c r="Q21" i="8"/>
  <c r="N21" i="8"/>
  <c r="I21" i="8"/>
  <c r="F21" i="8"/>
  <c r="Q20" i="8"/>
  <c r="N20" i="8"/>
  <c r="I20" i="8"/>
  <c r="F20" i="8"/>
  <c r="Q19" i="8"/>
  <c r="N19" i="8"/>
  <c r="I19" i="8"/>
  <c r="F19" i="8"/>
  <c r="Q18" i="8"/>
  <c r="N18" i="8"/>
  <c r="I18" i="8"/>
  <c r="F18" i="8"/>
  <c r="Q17" i="8"/>
  <c r="N17" i="8"/>
  <c r="I17" i="8"/>
  <c r="F17" i="8"/>
  <c r="Q16" i="8"/>
  <c r="N16" i="8"/>
  <c r="I16" i="8"/>
  <c r="F16" i="8"/>
  <c r="Q15" i="8"/>
  <c r="N15" i="8"/>
  <c r="I15" i="8"/>
  <c r="F15" i="8"/>
  <c r="Q14" i="8"/>
  <c r="N14" i="8"/>
  <c r="I14" i="8"/>
  <c r="F14" i="8"/>
  <c r="Q13" i="8"/>
  <c r="N13" i="8"/>
  <c r="I13" i="8"/>
  <c r="F13" i="8"/>
  <c r="Q12" i="8"/>
  <c r="N12" i="8"/>
  <c r="I12" i="8"/>
  <c r="F12" i="8"/>
  <c r="Q11" i="8"/>
  <c r="N11" i="8"/>
  <c r="I11" i="8"/>
  <c r="F11" i="8"/>
  <c r="Q10" i="8"/>
  <c r="N10" i="8"/>
  <c r="I10" i="8"/>
  <c r="F10" i="8"/>
  <c r="Q9" i="8"/>
  <c r="N9" i="8"/>
  <c r="I9" i="8"/>
  <c r="F9" i="8"/>
  <c r="Q8" i="8"/>
  <c r="N8" i="8"/>
  <c r="I8" i="8"/>
  <c r="F8" i="8"/>
  <c r="Q7" i="8"/>
  <c r="N7" i="8"/>
  <c r="I7" i="8"/>
  <c r="F7" i="8"/>
</calcChain>
</file>

<file path=xl/sharedStrings.xml><?xml version="1.0" encoding="utf-8"?>
<sst xmlns="http://schemas.openxmlformats.org/spreadsheetml/2006/main" count="55" uniqueCount="41">
  <si>
    <t>Fiscal Year</t>
  </si>
  <si>
    <t>Research Project Grants (RPGs)</t>
  </si>
  <si>
    <t>R01 Equivalents</t>
  </si>
  <si>
    <t>Number of Awards</t>
  </si>
  <si>
    <t>Success Rate Number of Applications</t>
  </si>
  <si>
    <t>Success Rate</t>
  </si>
  <si>
    <t>Award Rate Number of Applications</t>
  </si>
  <si>
    <t>Award Rate</t>
  </si>
  <si>
    <t>Number of Applicants</t>
  </si>
  <si>
    <t>Number of Awardees</t>
  </si>
  <si>
    <t>Funding Rate</t>
  </si>
  <si>
    <t>Report #256-15</t>
  </si>
  <si>
    <t>R01 Equivalent Principal Investigators*</t>
  </si>
  <si>
    <t xml:space="preserve"> Research Project Grant (RPG) Principal Investigators*</t>
  </si>
  <si>
    <t>R01 Investigators</t>
  </si>
  <si>
    <t>R01 Funded Investigators</t>
  </si>
  <si>
    <t>R01 Applications</t>
  </si>
  <si>
    <t>R01 Awards</t>
  </si>
  <si>
    <t>R01 Applications per Investigator</t>
  </si>
  <si>
    <t>R01 Awards per Investigator</t>
  </si>
  <si>
    <t>RPG Investigators</t>
  </si>
  <si>
    <t>RPG Funded Investigators</t>
  </si>
  <si>
    <t>RPG Applications</t>
  </si>
  <si>
    <t>RPG Awards</t>
  </si>
  <si>
    <t>RPG Applications per Investigator</t>
  </si>
  <si>
    <t>RPG Awards per Investigator</t>
  </si>
  <si>
    <t>*Includes Contact and Multiple Investigators.</t>
  </si>
  <si>
    <t>17 years standard deviation (1998-2014):</t>
  </si>
  <si>
    <t>R01 Equivalent</t>
  </si>
  <si>
    <t>RPG</t>
  </si>
  <si>
    <t>Method</t>
  </si>
  <si>
    <t>Average Number of Applications per Investigator</t>
  </si>
  <si>
    <r>
      <t xml:space="preserve">Average Number Of Awards                            </t>
    </r>
    <r>
      <rPr>
        <b/>
        <sz val="9"/>
        <color rgb="FFFF0000"/>
        <rFont val="Calibri"/>
        <family val="2"/>
      </rPr>
      <t>Per Funded Investigator</t>
    </r>
  </si>
  <si>
    <r>
      <t xml:space="preserve">Average Number Of Awards                                  </t>
    </r>
    <r>
      <rPr>
        <b/>
        <sz val="9"/>
        <color rgb="FFFF0000"/>
        <rFont val="Calibri"/>
        <family val="2"/>
      </rPr>
      <t>Per Funded Investigator</t>
    </r>
  </si>
  <si>
    <t>No Sampling (Whole population)</t>
  </si>
  <si>
    <t xml:space="preserve">Assuming Sampling </t>
  </si>
  <si>
    <t>Number of  Principal Investigators*</t>
  </si>
  <si>
    <t xml:space="preserve">*Includes contact and multiple principal investigators.  Excludes awards made with American Recovery and Reinvestment Act funds.
</t>
  </si>
  <si>
    <t>Total NIH Appropriations</t>
  </si>
  <si>
    <t>TOTAL</t>
  </si>
  <si>
    <t>Source:  http://officeofbudget.od.nih.gov/pdfs/FY08/FY08%20COMPLETED/appic3806%20-%20transposed%20%2080%20-%2089.pdf
http://officeofbudget.od.nih.gov/pdfs/FY08/FY08%20COMPLETED/appic3806%20-%20transposed%20%2090%20-%2099.pdf
http://officeofbudget.od.nih.gov/pdfs/FY16/Approp%20%20History%20by%20IC%20through%20FY%202014.pdf</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</si>
</sst>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_(* #,##0_);_(* \(#,##0\);_(* &quot;-&quot;??_);_(@_)"/>
  </numFmts>
  <fonts count="37" x14ac:knownFonts="1">
    <font>
      <sz val="10"/>
      <name val="Arial"/>
    </font>
    <font>
      <sz val="9"/>
      <color theme="1"/>
      <name val="Calibri"/>
      <family val="2"/>
      <scheme val="minor"/>
    </font>
    <font>
      <sz val="10"/>
      <name val="Arial"/>
      <family val="2"/>
    </font>
    <font>
      <u/>
      <sz val="10"/>
      <color indexed="12"/>
      <name val="Arial"/>
      <family val="2"/>
    </font>
    <font>
      <b/>
      <u/>
      <sz val="10"/>
      <color indexed="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9"/>
      <name val="Calibri"/>
      <family val="2"/>
      <scheme val="minor"/>
    </font>
    <font>
      <sz val="8"/>
      <name val="Calibri"/>
      <family val="2"/>
      <scheme val="minor"/>
    </font>
    <font>
      <b/>
      <sz val="10"/>
      <name val="Calibri"/>
      <family val="2"/>
      <scheme val="minor"/>
    </font>
    <font>
      <sz val="10"/>
      <name val="Arial"/>
      <family val="2"/>
    </font>
    <font>
      <sz val="9"/>
      <color theme="1"/>
      <name val="Calibri"/>
      <family val="2"/>
    </font>
    <font>
      <b/>
      <sz val="9"/>
      <color theme="1"/>
      <name val="Calibri"/>
      <family val="2"/>
    </font>
    <font>
      <sz val="9"/>
      <color rgb="FF000000"/>
      <name val="Calibri"/>
      <family val="2"/>
    </font>
    <font>
      <sz val="9"/>
      <color rgb="FF000000"/>
      <name val="Calibri"/>
      <family val="2"/>
      <scheme val="minor"/>
    </font>
    <font>
      <sz val="10"/>
      <color theme="1"/>
      <name val="Times New Roman"/>
      <family val="1"/>
    </font>
    <font>
      <b/>
      <sz val="9"/>
      <color rgb="FF000000"/>
      <name val="Calibri"/>
      <family val="2"/>
    </font>
    <font>
      <b/>
      <sz val="9"/>
      <color rgb="FFFF0000"/>
      <name val="Calibri"/>
      <family val="2"/>
    </font>
    <font>
      <sz val="8"/>
      <color theme="1"/>
      <name val="Calibri"/>
      <family val="2"/>
    </font>
    <font>
      <b/>
      <sz val="12"/>
      <color theme="1"/>
      <name val="Calibri"/>
      <family val="2"/>
      <scheme val="minor"/>
    </font>
    <font>
      <sz val="10"/>
      <color theme="1"/>
      <name val="Arial"/>
      <family val="2"/>
    </font>
    <font>
      <sz val="10"/>
      <color theme="1"/>
      <name val="Calibri"/>
      <family val="2"/>
      <scheme val="minor"/>
    </font>
  </fonts>
  <fills count="40">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1499984740745262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FFFF"/>
        <bgColor indexed="64"/>
      </patternFill>
    </fill>
    <fill>
      <patternFill patternType="solid">
        <fgColor rgb="FFD9D9D9"/>
        <bgColor indexed="64"/>
      </patternFill>
    </fill>
    <fill>
      <patternFill patternType="solid">
        <fgColor rgb="FFFFFF00"/>
        <bgColor indexed="64"/>
      </patternFill>
    </fill>
    <fill>
      <patternFill patternType="solid">
        <fgColor rgb="FF92D05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rgb="FF000000"/>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65">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17" applyNumberFormat="0" applyAlignment="0" applyProtection="0"/>
    <xf numFmtId="0" fontId="9" fillId="28" borderId="18" applyNumberFormat="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19" applyNumberFormat="0" applyFill="0" applyAlignment="0" applyProtection="0"/>
    <xf numFmtId="0" fontId="13" fillId="0" borderId="20" applyNumberFormat="0" applyFill="0" applyAlignment="0" applyProtection="0"/>
    <xf numFmtId="0" fontId="14" fillId="0" borderId="21" applyNumberFormat="0" applyFill="0" applyAlignment="0" applyProtection="0"/>
    <xf numFmtId="0" fontId="14" fillId="0" borderId="0" applyNumberFormat="0" applyFill="0" applyBorder="0" applyAlignment="0" applyProtection="0"/>
    <xf numFmtId="0" fontId="4"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15" fillId="30" borderId="17" applyNumberFormat="0" applyAlignment="0" applyProtection="0"/>
    <xf numFmtId="0" fontId="16" fillId="0" borderId="22" applyNumberFormat="0" applyFill="0" applyAlignment="0" applyProtection="0"/>
    <xf numFmtId="0" fontId="17" fillId="31" borderId="0" applyNumberFormat="0" applyBorder="0" applyAlignment="0" applyProtection="0"/>
    <xf numFmtId="0" fontId="2" fillId="0" borderId="0"/>
    <xf numFmtId="0" fontId="2" fillId="0" borderId="0"/>
    <xf numFmtId="0" fontId="5" fillId="32" borderId="23" applyNumberFormat="0" applyFont="0" applyAlignment="0" applyProtection="0"/>
    <xf numFmtId="0" fontId="18" fillId="27" borderId="24" applyNumberFormat="0" applyAlignment="0" applyProtection="0"/>
    <xf numFmtId="0" fontId="19" fillId="0" borderId="0" applyNumberFormat="0" applyFill="0" applyBorder="0" applyAlignment="0" applyProtection="0"/>
    <xf numFmtId="0" fontId="20" fillId="0" borderId="25" applyNumberFormat="0" applyFill="0" applyAlignment="0" applyProtection="0"/>
    <xf numFmtId="0" fontId="21" fillId="0" borderId="0" applyNumberFormat="0" applyFill="0" applyBorder="0" applyAlignment="0" applyProtection="0"/>
    <xf numFmtId="43" fontId="25" fillId="0" borderId="0" applyFont="0" applyFill="0" applyBorder="0" applyAlignment="0" applyProtection="0"/>
    <xf numFmtId="9" fontId="25" fillId="0" borderId="0" applyFont="0" applyFill="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23" applyNumberFormat="0" applyFont="0" applyAlignment="0" applyProtection="0"/>
    <xf numFmtId="0" fontId="26" fillId="0" borderId="0"/>
    <xf numFmtId="43" fontId="26" fillId="0" borderId="0" applyFont="0" applyFill="0" applyBorder="0" applyAlignment="0" applyProtection="0"/>
  </cellStyleXfs>
  <cellXfs count="91">
    <xf numFmtId="0" fontId="0" fillId="0" borderId="0" xfId="0"/>
    <xf numFmtId="0" fontId="23" fillId="0" borderId="0" xfId="0" applyFont="1"/>
    <xf numFmtId="0" fontId="24" fillId="33" borderId="26" xfId="0" applyFont="1" applyFill="1" applyBorder="1" applyAlignment="1">
      <alignment horizontal="center" vertical="center" wrapText="1"/>
    </xf>
    <xf numFmtId="0" fontId="24" fillId="33" borderId="3" xfId="0" applyFont="1" applyFill="1" applyBorder="1" applyAlignment="1">
      <alignment horizontal="center" vertical="center" wrapText="1"/>
    </xf>
    <xf numFmtId="0" fontId="24" fillId="33" borderId="16" xfId="0" applyFont="1" applyFill="1" applyBorder="1" applyAlignment="1">
      <alignment horizontal="center" vertical="center" wrapText="1"/>
    </xf>
    <xf numFmtId="0" fontId="24" fillId="33" borderId="4" xfId="0" applyFont="1" applyFill="1" applyBorder="1" applyAlignment="1">
      <alignment horizontal="center" vertical="center" wrapText="1"/>
    </xf>
    <xf numFmtId="0" fontId="24" fillId="33" borderId="9" xfId="0" applyFont="1" applyFill="1" applyBorder="1" applyAlignment="1">
      <alignment horizontal="center" vertical="center" wrapText="1"/>
    </xf>
    <xf numFmtId="0" fontId="22" fillId="0" borderId="27" xfId="0" applyFont="1" applyBorder="1" applyAlignment="1">
      <alignment wrapText="1"/>
    </xf>
    <xf numFmtId="165" fontId="1" fillId="0" borderId="15" xfId="47" applyNumberFormat="1" applyFont="1" applyBorder="1"/>
    <xf numFmtId="165" fontId="1" fillId="0" borderId="5" xfId="47" applyNumberFormat="1" applyFont="1" applyBorder="1"/>
    <xf numFmtId="164" fontId="1" fillId="0" borderId="5" xfId="48" applyNumberFormat="1" applyFont="1" applyBorder="1"/>
    <xf numFmtId="164" fontId="22" fillId="0" borderId="5" xfId="48" applyNumberFormat="1" applyFont="1" applyBorder="1" applyAlignment="1">
      <alignment wrapText="1"/>
    </xf>
    <xf numFmtId="165" fontId="22" fillId="0" borderId="5" xfId="47" applyNumberFormat="1" applyFont="1" applyBorder="1" applyAlignment="1">
      <alignment wrapText="1"/>
    </xf>
    <xf numFmtId="164" fontId="22" fillId="0" borderId="6" xfId="48" applyNumberFormat="1" applyFont="1" applyBorder="1" applyAlignment="1">
      <alignment wrapText="1"/>
    </xf>
    <xf numFmtId="165" fontId="22" fillId="0" borderId="5" xfId="47" applyNumberFormat="1" applyFont="1" applyBorder="1"/>
    <xf numFmtId="164" fontId="22" fillId="0" borderId="6" xfId="48" applyNumberFormat="1" applyFont="1" applyBorder="1"/>
    <xf numFmtId="0" fontId="22" fillId="0" borderId="28" xfId="0" applyFont="1" applyBorder="1" applyAlignment="1">
      <alignment wrapText="1"/>
    </xf>
    <xf numFmtId="165" fontId="1" fillId="0" borderId="29" xfId="47" applyNumberFormat="1" applyFont="1" applyBorder="1"/>
    <xf numFmtId="165" fontId="1" fillId="0" borderId="1" xfId="47" applyNumberFormat="1" applyFont="1" applyBorder="1"/>
    <xf numFmtId="164" fontId="1" fillId="0" borderId="1" xfId="48" applyNumberFormat="1" applyFont="1" applyBorder="1"/>
    <xf numFmtId="164" fontId="22" fillId="0" borderId="1" xfId="48" applyNumberFormat="1" applyFont="1" applyBorder="1" applyAlignment="1">
      <alignment wrapText="1"/>
    </xf>
    <xf numFmtId="165" fontId="22" fillId="0" borderId="1" xfId="47" applyNumberFormat="1" applyFont="1" applyBorder="1" applyAlignment="1">
      <alignment wrapText="1"/>
    </xf>
    <xf numFmtId="164" fontId="22" fillId="0" borderId="2" xfId="48" applyNumberFormat="1" applyFont="1" applyBorder="1" applyAlignment="1">
      <alignment wrapText="1"/>
    </xf>
    <xf numFmtId="165" fontId="22" fillId="0" borderId="1" xfId="47" applyNumberFormat="1" applyFont="1" applyBorder="1"/>
    <xf numFmtId="164" fontId="22" fillId="0" borderId="2" xfId="48" applyNumberFormat="1" applyFont="1" applyBorder="1"/>
    <xf numFmtId="0" fontId="22" fillId="0" borderId="30" xfId="0" applyFont="1" applyBorder="1" applyAlignment="1">
      <alignment wrapText="1"/>
    </xf>
    <xf numFmtId="165" fontId="1" fillId="0" borderId="31" xfId="47" applyNumberFormat="1" applyFont="1" applyBorder="1"/>
    <xf numFmtId="165" fontId="1" fillId="0" borderId="7" xfId="47" applyNumberFormat="1" applyFont="1" applyBorder="1"/>
    <xf numFmtId="164" fontId="1" fillId="0" borderId="7" xfId="48" applyNumberFormat="1" applyFont="1" applyBorder="1"/>
    <xf numFmtId="164" fontId="22" fillId="0" borderId="7" xfId="48" applyNumberFormat="1" applyFont="1" applyBorder="1" applyAlignment="1">
      <alignment wrapText="1"/>
    </xf>
    <xf numFmtId="165" fontId="22" fillId="0" borderId="7" xfId="47" applyNumberFormat="1" applyFont="1" applyFill="1" applyBorder="1" applyAlignment="1">
      <alignment wrapText="1"/>
    </xf>
    <xf numFmtId="164" fontId="22" fillId="0" borderId="8" xfId="48" applyNumberFormat="1" applyFont="1" applyFill="1" applyBorder="1" applyAlignment="1">
      <alignment wrapText="1"/>
    </xf>
    <xf numFmtId="165" fontId="22" fillId="0" borderId="7" xfId="47" applyNumberFormat="1" applyFont="1" applyBorder="1" applyAlignment="1">
      <alignment wrapText="1"/>
    </xf>
    <xf numFmtId="164" fontId="22" fillId="0" borderId="8" xfId="48" applyNumberFormat="1" applyFont="1" applyBorder="1" applyAlignment="1">
      <alignment wrapText="1"/>
    </xf>
    <xf numFmtId="0" fontId="26" fillId="0" borderId="0" xfId="63"/>
    <xf numFmtId="0" fontId="26" fillId="0" borderId="0" xfId="63" applyBorder="1" applyAlignment="1"/>
    <xf numFmtId="0" fontId="27" fillId="0" borderId="34" xfId="63" applyFont="1" applyBorder="1" applyAlignment="1">
      <alignment horizontal="center" vertical="top"/>
    </xf>
    <xf numFmtId="0" fontId="26" fillId="0" borderId="35" xfId="63" applyBorder="1" applyAlignment="1">
      <alignment vertical="top"/>
    </xf>
    <xf numFmtId="0" fontId="26" fillId="0" borderId="36" xfId="63" applyBorder="1" applyAlignment="1">
      <alignment vertical="top"/>
    </xf>
    <xf numFmtId="3" fontId="29" fillId="36" borderId="29" xfId="63" applyNumberFormat="1" applyFont="1" applyFill="1" applyBorder="1" applyAlignment="1">
      <alignment horizontal="right" vertical="center" wrapText="1" indent="2"/>
    </xf>
    <xf numFmtId="3" fontId="29" fillId="36" borderId="1" xfId="63" applyNumberFormat="1" applyFont="1" applyFill="1" applyBorder="1" applyAlignment="1">
      <alignment horizontal="right" vertical="center" wrapText="1" indent="2"/>
    </xf>
    <xf numFmtId="3" fontId="29" fillId="36" borderId="31" xfId="63" applyNumberFormat="1" applyFont="1" applyFill="1" applyBorder="1" applyAlignment="1">
      <alignment horizontal="right" vertical="center" wrapText="1" indent="2"/>
    </xf>
    <xf numFmtId="3" fontId="29" fillId="36" borderId="7" xfId="63" applyNumberFormat="1" applyFont="1" applyFill="1" applyBorder="1" applyAlignment="1">
      <alignment horizontal="right" vertical="center" wrapText="1" indent="2"/>
    </xf>
    <xf numFmtId="43" fontId="1" fillId="33" borderId="1" xfId="64" applyFont="1" applyFill="1" applyBorder="1" applyAlignment="1">
      <alignment horizontal="right"/>
    </xf>
    <xf numFmtId="43" fontId="1" fillId="33" borderId="2" xfId="64" applyFont="1" applyFill="1" applyBorder="1" applyAlignment="1">
      <alignment horizontal="right"/>
    </xf>
    <xf numFmtId="43" fontId="1" fillId="33" borderId="7" xfId="64" applyFont="1" applyFill="1" applyBorder="1" applyAlignment="1">
      <alignment horizontal="right"/>
    </xf>
    <xf numFmtId="43" fontId="1" fillId="33" borderId="8" xfId="64" applyFont="1" applyFill="1" applyBorder="1" applyAlignment="1">
      <alignment horizontal="right"/>
    </xf>
    <xf numFmtId="0" fontId="33" fillId="0" borderId="0" xfId="63" applyFont="1" applyBorder="1" applyAlignment="1"/>
    <xf numFmtId="0" fontId="27" fillId="0" borderId="29" xfId="63" applyFont="1" applyBorder="1" applyAlignment="1">
      <alignment horizontal="center" vertical="top" wrapText="1"/>
    </xf>
    <xf numFmtId="0" fontId="27" fillId="0" borderId="1" xfId="63" applyFont="1" applyBorder="1" applyAlignment="1">
      <alignment horizontal="center" vertical="top" wrapText="1"/>
    </xf>
    <xf numFmtId="0" fontId="27" fillId="33" borderId="1" xfId="63" applyFont="1" applyFill="1" applyBorder="1" applyAlignment="1">
      <alignment horizontal="center" vertical="top" wrapText="1"/>
    </xf>
    <xf numFmtId="0" fontId="27" fillId="33" borderId="38" xfId="63" applyFont="1" applyFill="1" applyBorder="1" applyAlignment="1">
      <alignment horizontal="center" vertical="top" wrapText="1"/>
    </xf>
    <xf numFmtId="0" fontId="26" fillId="0" borderId="43" xfId="63" applyBorder="1" applyAlignment="1">
      <alignment horizontal="center"/>
    </xf>
    <xf numFmtId="0" fontId="26" fillId="0" borderId="44" xfId="63" applyBorder="1" applyAlignment="1">
      <alignment horizontal="center"/>
    </xf>
    <xf numFmtId="0" fontId="26" fillId="0" borderId="45" xfId="63" applyBorder="1" applyAlignment="1">
      <alignment horizontal="center"/>
    </xf>
    <xf numFmtId="0" fontId="26" fillId="0" borderId="46" xfId="63" applyBorder="1" applyAlignment="1">
      <alignment horizontal="center"/>
    </xf>
    <xf numFmtId="0" fontId="26" fillId="0" borderId="47" xfId="63" applyBorder="1" applyAlignment="1">
      <alignment horizontal="center"/>
    </xf>
    <xf numFmtId="0" fontId="26" fillId="0" borderId="48" xfId="63" applyBorder="1" applyAlignment="1">
      <alignment horizontal="center"/>
    </xf>
    <xf numFmtId="0" fontId="30" fillId="0" borderId="0" xfId="63" applyFont="1"/>
    <xf numFmtId="0" fontId="31" fillId="0" borderId="40" xfId="63" applyFont="1" applyBorder="1" applyAlignment="1">
      <alignment vertical="center" wrapText="1"/>
    </xf>
    <xf numFmtId="0" fontId="31" fillId="37" borderId="41" xfId="63" applyFont="1" applyFill="1" applyBorder="1" applyAlignment="1">
      <alignment horizontal="center" vertical="center" wrapText="1"/>
    </xf>
    <xf numFmtId="0" fontId="28" fillId="0" borderId="33" xfId="63" applyFont="1" applyBorder="1" applyAlignment="1">
      <alignment vertical="center" wrapText="1"/>
    </xf>
    <xf numFmtId="0" fontId="28" fillId="0" borderId="41" xfId="63" applyFont="1" applyBorder="1" applyAlignment="1">
      <alignment horizontal="right" vertical="center" wrapText="1"/>
    </xf>
    <xf numFmtId="0" fontId="31" fillId="0" borderId="0" xfId="63" applyFont="1" applyAlignment="1">
      <alignment vertical="center"/>
    </xf>
    <xf numFmtId="0" fontId="31" fillId="38" borderId="39" xfId="63" applyFont="1" applyFill="1" applyBorder="1" applyAlignment="1">
      <alignment vertical="center"/>
    </xf>
    <xf numFmtId="0" fontId="31" fillId="39" borderId="42" xfId="63" applyFont="1" applyFill="1" applyBorder="1" applyAlignment="1">
      <alignment vertical="center"/>
    </xf>
    <xf numFmtId="0" fontId="26" fillId="39" borderId="10" xfId="63" applyFill="1" applyBorder="1" applyAlignment="1"/>
    <xf numFmtId="0" fontId="26" fillId="39" borderId="11" xfId="63" applyFill="1" applyBorder="1" applyAlignment="1"/>
    <xf numFmtId="0" fontId="26" fillId="39" borderId="37" xfId="63" applyFill="1" applyBorder="1" applyAlignment="1"/>
    <xf numFmtId="0" fontId="26" fillId="38" borderId="10" xfId="63" applyFill="1" applyBorder="1" applyAlignment="1"/>
    <xf numFmtId="0" fontId="26" fillId="38" borderId="11" xfId="63" applyFill="1" applyBorder="1" applyAlignment="1"/>
    <xf numFmtId="0" fontId="26" fillId="38" borderId="37" xfId="63" applyFill="1" applyBorder="1" applyAlignment="1"/>
    <xf numFmtId="0" fontId="34" fillId="0" borderId="0" xfId="0" applyFont="1"/>
    <xf numFmtId="0" fontId="34" fillId="0" borderId="0" xfId="0" applyFont="1" applyAlignment="1">
      <alignment wrapText="1" shrinkToFit="1"/>
    </xf>
    <xf numFmtId="3" fontId="0" fillId="0" borderId="0" xfId="0" applyNumberFormat="1"/>
    <xf numFmtId="0" fontId="0" fillId="0" borderId="0" xfId="0" applyAlignment="1"/>
    <xf numFmtId="0" fontId="20" fillId="0" borderId="0" xfId="0" applyFont="1" applyAlignment="1">
      <alignment wrapText="1" shrinkToFit="1"/>
    </xf>
    <xf numFmtId="0" fontId="35" fillId="0" borderId="0" xfId="0" applyFont="1" applyAlignment="1">
      <alignment vertical="center"/>
    </xf>
    <xf numFmtId="3" fontId="35" fillId="0" borderId="0" xfId="0" applyNumberFormat="1" applyFont="1" applyAlignment="1">
      <alignment vertical="center"/>
    </xf>
    <xf numFmtId="0" fontId="0" fillId="0" borderId="0" xfId="0" applyAlignment="1">
      <alignment wrapText="1"/>
    </xf>
    <xf numFmtId="0" fontId="36" fillId="0" borderId="0" xfId="0" applyFont="1"/>
    <xf numFmtId="0" fontId="24" fillId="35" borderId="10" xfId="0" applyFont="1" applyFill="1" applyBorder="1" applyAlignment="1">
      <alignment horizontal="center" vertical="center"/>
    </xf>
    <xf numFmtId="0" fontId="24" fillId="35" borderId="11" xfId="0" applyFont="1" applyFill="1" applyBorder="1" applyAlignment="1">
      <alignment horizontal="center" vertical="center"/>
    </xf>
    <xf numFmtId="0" fontId="24" fillId="35" borderId="13" xfId="0" applyFont="1" applyFill="1" applyBorder="1" applyAlignment="1">
      <alignment horizontal="center" vertical="center"/>
    </xf>
    <xf numFmtId="0" fontId="24" fillId="35" borderId="14" xfId="0" applyFont="1" applyFill="1" applyBorder="1" applyAlignment="1">
      <alignment horizontal="center" vertical="center"/>
    </xf>
    <xf numFmtId="0" fontId="24" fillId="34" borderId="12" xfId="0" applyFont="1" applyFill="1" applyBorder="1" applyAlignment="1">
      <alignment horizontal="center" vertical="center"/>
    </xf>
    <xf numFmtId="0" fontId="24" fillId="34" borderId="5" xfId="0" applyFont="1" applyFill="1" applyBorder="1" applyAlignment="1">
      <alignment horizontal="center" vertical="center"/>
    </xf>
    <xf numFmtId="0" fontId="24" fillId="34" borderId="6" xfId="0" applyFont="1" applyFill="1" applyBorder="1" applyAlignment="1">
      <alignment horizontal="center" vertical="center"/>
    </xf>
    <xf numFmtId="0" fontId="24" fillId="33" borderId="32" xfId="0" applyFont="1" applyFill="1" applyBorder="1" applyAlignment="1">
      <alignment horizontal="center" vertical="center" wrapText="1"/>
    </xf>
    <xf numFmtId="0" fontId="24" fillId="33" borderId="33" xfId="0" applyFont="1" applyFill="1" applyBorder="1" applyAlignment="1">
      <alignment horizontal="center" vertical="center" wrapText="1"/>
    </xf>
    <xf numFmtId="0" fontId="0" fillId="0" borderId="0" xfId="0" applyAlignment="1"/>
  </cellXfs>
  <cellStyles count="65">
    <cellStyle name="20% - Accent1" xfId="1" builtinId="30" customBuiltin="1"/>
    <cellStyle name="20% - Accent1 2" xfId="49"/>
    <cellStyle name="20% - Accent2" xfId="2" builtinId="34" customBuiltin="1"/>
    <cellStyle name="20% - Accent2 2" xfId="50"/>
    <cellStyle name="20% - Accent3" xfId="3" builtinId="38" customBuiltin="1"/>
    <cellStyle name="20% - Accent3 2" xfId="51"/>
    <cellStyle name="20% - Accent4" xfId="4" builtinId="42" customBuiltin="1"/>
    <cellStyle name="20% - Accent4 2" xfId="52"/>
    <cellStyle name="20% - Accent5" xfId="5" builtinId="46" customBuiltin="1"/>
    <cellStyle name="20% - Accent5 2" xfId="53"/>
    <cellStyle name="20% - Accent6" xfId="6" builtinId="50" customBuiltin="1"/>
    <cellStyle name="20% - Accent6 2" xfId="54"/>
    <cellStyle name="40% - Accent1" xfId="7" builtinId="31" customBuiltin="1"/>
    <cellStyle name="40% - Accent1 2" xfId="55"/>
    <cellStyle name="40% - Accent2" xfId="8" builtinId="35" customBuiltin="1"/>
    <cellStyle name="40% - Accent2 2" xfId="56"/>
    <cellStyle name="40% - Accent3" xfId="9" builtinId="39" customBuiltin="1"/>
    <cellStyle name="40% - Accent3 2" xfId="57"/>
    <cellStyle name="40% - Accent4" xfId="10" builtinId="43" customBuiltin="1"/>
    <cellStyle name="40% - Accent4 2" xfId="58"/>
    <cellStyle name="40% - Accent5" xfId="11" builtinId="47" customBuiltin="1"/>
    <cellStyle name="40% - Accent5 2" xfId="59"/>
    <cellStyle name="40% - Accent6" xfId="12" builtinId="51" customBuiltin="1"/>
    <cellStyle name="40% - Accent6 2" xfId="60"/>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47" builtinId="3"/>
    <cellStyle name="Comma 2" xfId="64"/>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2" xfId="34"/>
    <cellStyle name="Hyperlink 4" xfId="35"/>
    <cellStyle name="Hyperlink 5" xfId="36"/>
    <cellStyle name="Input" xfId="37" builtinId="20" customBuiltin="1"/>
    <cellStyle name="Linked Cell" xfId="38" builtinId="24" customBuiltin="1"/>
    <cellStyle name="Neutral" xfId="39" builtinId="28" customBuiltin="1"/>
    <cellStyle name="Normal" xfId="0" builtinId="0"/>
    <cellStyle name="Normal 2" xfId="40"/>
    <cellStyle name="Normal 3" xfId="61"/>
    <cellStyle name="Normal 4" xfId="63"/>
    <cellStyle name="Normal 5" xfId="41"/>
    <cellStyle name="Note 2" xfId="42"/>
    <cellStyle name="Note 3" xfId="62"/>
    <cellStyle name="Output" xfId="43" builtinId="21" customBuiltin="1"/>
    <cellStyle name="Percent" xfId="48" builtinId="5"/>
    <cellStyle name="Title" xfId="44" builtinId="15" customBuiltin="1"/>
    <cellStyle name="Total" xfId="45" builtinId="25" customBuiltin="1"/>
    <cellStyle name="Warning Text" xfId="46" builtinId="11" customBuiltin="1"/>
  </cellStyles>
  <dxfs count="0"/>
  <tableStyles count="0" defaultTableStyle="TableStyleMedium9" defaultPivotStyle="PivotStyleLight16"/>
  <colors>
    <mruColors>
      <color rgb="FFFF0000"/>
      <color rgb="FF99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sz="2000"/>
            </a:pPr>
            <a:r>
              <a:rPr lang="en-US" sz="2000"/>
              <a:t>Number of Principal Investigators* Supported on NIH </a:t>
            </a:r>
            <a:r>
              <a:rPr lang="en-US" sz="2000" b="1" i="0" u="none" strike="noStrike" baseline="0">
                <a:effectLst/>
              </a:rPr>
              <a:t>Research </a:t>
            </a:r>
          </a:p>
          <a:p>
            <a:pPr algn="ctr">
              <a:defRPr sz="2000"/>
            </a:pPr>
            <a:r>
              <a:rPr lang="en-US" sz="2000" b="1" i="0" u="none" strike="noStrike" baseline="0">
                <a:effectLst/>
              </a:rPr>
              <a:t>Project Grants (RPGs) </a:t>
            </a:r>
            <a:r>
              <a:rPr lang="en-US" sz="2000"/>
              <a:t>and History of Congressional</a:t>
            </a:r>
            <a:r>
              <a:rPr lang="en-US" sz="2000" baseline="0"/>
              <a:t> Appropriations</a:t>
            </a:r>
            <a:endParaRPr lang="en-US" sz="2000"/>
          </a:p>
        </c:rich>
      </c:tx>
      <c:layout>
        <c:manualLayout>
          <c:xMode val="edge"/>
          <c:yMode val="edge"/>
          <c:x val="0.107843783137423"/>
          <c:y val="6.3492063492063492E-3"/>
        </c:manualLayout>
      </c:layout>
      <c:overlay val="0"/>
    </c:title>
    <c:autoTitleDeleted val="0"/>
    <c:plotArea>
      <c:layout>
        <c:manualLayout>
          <c:layoutTarget val="inner"/>
          <c:xMode val="edge"/>
          <c:yMode val="edge"/>
          <c:x val="0.13247329106903111"/>
          <c:y val="0.17469832937549473"/>
          <c:w val="0.71428468289601332"/>
          <c:h val="0.66207074115735531"/>
        </c:manualLayout>
      </c:layout>
      <c:barChart>
        <c:barDir val="col"/>
        <c:grouping val="clustered"/>
        <c:varyColors val="0"/>
        <c:ser>
          <c:idx val="0"/>
          <c:order val="1"/>
          <c:tx>
            <c:v>Appropriation</c:v>
          </c:tx>
          <c:spPr>
            <a:solidFill>
              <a:schemeClr val="accent1">
                <a:lumMod val="75000"/>
              </a:schemeClr>
            </a:solidFill>
          </c:spPr>
          <c:invertIfNegative val="0"/>
          <c:val>
            <c:numLit>
              <c:formatCode>General</c:formatCode>
              <c:ptCount val="35"/>
              <c:pt idx="0">
                <c:v>3428935</c:v>
              </c:pt>
              <c:pt idx="1">
                <c:v>3569406</c:v>
              </c:pt>
              <c:pt idx="2">
                <c:v>3641875</c:v>
              </c:pt>
              <c:pt idx="3">
                <c:v>4023969</c:v>
              </c:pt>
              <c:pt idx="4">
                <c:v>4493588</c:v>
              </c:pt>
              <c:pt idx="5">
                <c:v>5149459</c:v>
              </c:pt>
              <c:pt idx="6">
                <c:v>5262211</c:v>
              </c:pt>
              <c:pt idx="7">
                <c:v>6182910</c:v>
              </c:pt>
              <c:pt idx="8">
                <c:v>6666693</c:v>
              </c:pt>
              <c:pt idx="9">
                <c:v>7144764</c:v>
              </c:pt>
              <c:pt idx="10">
                <c:v>7576352</c:v>
              </c:pt>
              <c:pt idx="11">
                <c:v>8276739</c:v>
              </c:pt>
              <c:pt idx="12">
                <c:v>8921687</c:v>
              </c:pt>
              <c:pt idx="13">
                <c:v>10335996</c:v>
              </c:pt>
              <c:pt idx="14">
                <c:v>10955773</c:v>
              </c:pt>
              <c:pt idx="15">
                <c:v>11299522</c:v>
              </c:pt>
              <c:pt idx="16">
                <c:v>11927562</c:v>
              </c:pt>
              <c:pt idx="17">
                <c:v>12740843</c:v>
              </c:pt>
              <c:pt idx="18">
                <c:v>13674843</c:v>
              </c:pt>
              <c:pt idx="19">
                <c:v>15629156</c:v>
              </c:pt>
              <c:pt idx="20">
                <c:v>17840587</c:v>
              </c:pt>
              <c:pt idx="21">
                <c:v>20458556</c:v>
              </c:pt>
              <c:pt idx="22">
                <c:v>23321382</c:v>
              </c:pt>
              <c:pt idx="23">
                <c:v>27166715</c:v>
              </c:pt>
              <c:pt idx="24">
                <c:v>28036627</c:v>
              </c:pt>
              <c:pt idx="25">
                <c:v>28594357</c:v>
              </c:pt>
              <c:pt idx="26">
                <c:v>28560417</c:v>
              </c:pt>
              <c:pt idx="27">
                <c:v>29178504</c:v>
              </c:pt>
              <c:pt idx="28">
                <c:v>29607070</c:v>
              </c:pt>
              <c:pt idx="29">
                <c:v>30545098</c:v>
              </c:pt>
              <c:pt idx="30">
                <c:v>31238000</c:v>
              </c:pt>
              <c:pt idx="31">
                <c:v>30916345</c:v>
              </c:pt>
              <c:pt idx="32">
                <c:v>30860913</c:v>
              </c:pt>
              <c:pt idx="33">
                <c:v>29315822</c:v>
              </c:pt>
              <c:pt idx="34">
                <c:v>30142653</c:v>
              </c:pt>
            </c:numLit>
          </c:val>
        </c:ser>
        <c:dLbls>
          <c:showLegendKey val="0"/>
          <c:showVal val="0"/>
          <c:showCatName val="0"/>
          <c:showSerName val="0"/>
          <c:showPercent val="0"/>
          <c:showBubbleSize val="0"/>
        </c:dLbls>
        <c:gapWidth val="150"/>
        <c:axId val="101679872"/>
        <c:axId val="101673216"/>
      </c:barChart>
      <c:lineChart>
        <c:grouping val="standard"/>
        <c:varyColors val="0"/>
        <c:ser>
          <c:idx val="1"/>
          <c:order val="0"/>
          <c:tx>
            <c:v>Number of  Principal Investigators*</c:v>
          </c:tx>
          <c:marker>
            <c:symbol val="none"/>
          </c:marker>
          <c:cat>
            <c:numLit>
              <c:formatCode>General</c:formatCode>
              <c:ptCount val="35"/>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numLit>
          </c:cat>
          <c:val>
            <c:numLit>
              <c:formatCode>General</c:formatCode>
              <c:ptCount val="35"/>
              <c:pt idx="0">
                <c:v>14960</c:v>
              </c:pt>
              <c:pt idx="1">
                <c:v>14986</c:v>
              </c:pt>
              <c:pt idx="2">
                <c:v>14496</c:v>
              </c:pt>
              <c:pt idx="3">
                <c:v>14955</c:v>
              </c:pt>
              <c:pt idx="4">
                <c:v>15299</c:v>
              </c:pt>
              <c:pt idx="5">
                <c:v>16098</c:v>
              </c:pt>
              <c:pt idx="6">
                <c:v>16576</c:v>
              </c:pt>
              <c:pt idx="7">
                <c:v>17272</c:v>
              </c:pt>
              <c:pt idx="8">
                <c:v>17870</c:v>
              </c:pt>
              <c:pt idx="9">
                <c:v>18231</c:v>
              </c:pt>
              <c:pt idx="10">
                <c:v>18079</c:v>
              </c:pt>
              <c:pt idx="11">
                <c:v>18826</c:v>
              </c:pt>
              <c:pt idx="12">
                <c:v>19250</c:v>
              </c:pt>
              <c:pt idx="13">
                <c:v>18937</c:v>
              </c:pt>
              <c:pt idx="14">
                <c:v>19262</c:v>
              </c:pt>
              <c:pt idx="15">
                <c:v>19164</c:v>
              </c:pt>
              <c:pt idx="16">
                <c:v>19542</c:v>
              </c:pt>
              <c:pt idx="17">
                <c:v>20325</c:v>
              </c:pt>
              <c:pt idx="18">
                <c:v>21122</c:v>
              </c:pt>
              <c:pt idx="19">
                <c:v>21934</c:v>
              </c:pt>
              <c:pt idx="20">
                <c:v>22914</c:v>
              </c:pt>
              <c:pt idx="21">
                <c:v>23979</c:v>
              </c:pt>
              <c:pt idx="22">
                <c:v>24977</c:v>
              </c:pt>
              <c:pt idx="23">
                <c:v>26106</c:v>
              </c:pt>
              <c:pt idx="24">
                <c:v>26754</c:v>
              </c:pt>
              <c:pt idx="25">
                <c:v>26850</c:v>
              </c:pt>
              <c:pt idx="26">
                <c:v>26673</c:v>
              </c:pt>
              <c:pt idx="27">
                <c:v>27006</c:v>
              </c:pt>
              <c:pt idx="28">
                <c:v>27007</c:v>
              </c:pt>
              <c:pt idx="29">
                <c:v>26997</c:v>
              </c:pt>
              <c:pt idx="30">
                <c:v>27607</c:v>
              </c:pt>
              <c:pt idx="31">
                <c:v>28131</c:v>
              </c:pt>
              <c:pt idx="32">
                <c:v>28406</c:v>
              </c:pt>
              <c:pt idx="33">
                <c:v>27896</c:v>
              </c:pt>
              <c:pt idx="34">
                <c:v>27849</c:v>
              </c:pt>
            </c:numLit>
          </c:val>
          <c:smooth val="0"/>
        </c:ser>
        <c:dLbls>
          <c:showLegendKey val="0"/>
          <c:showVal val="0"/>
          <c:showCatName val="0"/>
          <c:showSerName val="0"/>
          <c:showPercent val="0"/>
          <c:showBubbleSize val="0"/>
        </c:dLbls>
        <c:marker val="1"/>
        <c:smooth val="0"/>
        <c:axId val="101668736"/>
        <c:axId val="101670912"/>
      </c:lineChart>
      <c:catAx>
        <c:axId val="101668736"/>
        <c:scaling>
          <c:orientation val="minMax"/>
        </c:scaling>
        <c:delete val="0"/>
        <c:axPos val="b"/>
        <c:title>
          <c:tx>
            <c:rich>
              <a:bodyPr/>
              <a:lstStyle/>
              <a:p>
                <a:pPr>
                  <a:defRPr/>
                </a:pPr>
                <a:r>
                  <a:rPr lang="en-US"/>
                  <a:t>Fiscal Year</a:t>
                </a:r>
              </a:p>
            </c:rich>
          </c:tx>
          <c:layout>
            <c:manualLayout>
              <c:xMode val="edge"/>
              <c:yMode val="edge"/>
              <c:x val="0.45804266407959748"/>
              <c:y val="0.91746031746031742"/>
            </c:manualLayout>
          </c:layout>
          <c:overlay val="0"/>
        </c:title>
        <c:numFmt formatCode="General" sourceLinked="1"/>
        <c:majorTickMark val="none"/>
        <c:minorTickMark val="none"/>
        <c:tickLblPos val="nextTo"/>
        <c:crossAx val="101670912"/>
        <c:crosses val="autoZero"/>
        <c:auto val="1"/>
        <c:lblAlgn val="ctr"/>
        <c:lblOffset val="100"/>
        <c:noMultiLvlLbl val="0"/>
      </c:catAx>
      <c:valAx>
        <c:axId val="101670912"/>
        <c:scaling>
          <c:orientation val="minMax"/>
          <c:max val="35000"/>
        </c:scaling>
        <c:delete val="0"/>
        <c:axPos val="l"/>
        <c:title>
          <c:tx>
            <c:rich>
              <a:bodyPr rot="-5400000" vert="horz"/>
              <a:lstStyle/>
              <a:p>
                <a:pPr>
                  <a:defRPr sz="1000"/>
                </a:pPr>
                <a:r>
                  <a:rPr lang="en-US" sz="1000" b="1">
                    <a:latin typeface="+mn-lt"/>
                  </a:rPr>
                  <a:t>Number of RPG Investigators (Counts in Thousands</a:t>
                </a:r>
                <a:r>
                  <a:rPr lang="en-US" sz="1000"/>
                  <a:t>)</a:t>
                </a:r>
              </a:p>
            </c:rich>
          </c:tx>
          <c:layout/>
          <c:overlay val="0"/>
        </c:title>
        <c:numFmt formatCode="General" sourceLinked="1"/>
        <c:majorTickMark val="out"/>
        <c:minorTickMark val="none"/>
        <c:tickLblPos val="nextTo"/>
        <c:txPr>
          <a:bodyPr anchor="t" anchorCtr="0"/>
          <a:lstStyle/>
          <a:p>
            <a:pPr>
              <a:defRPr sz="1200"/>
            </a:pPr>
            <a:endParaRPr lang="en-US"/>
          </a:p>
        </c:txPr>
        <c:crossAx val="101668736"/>
        <c:crosses val="autoZero"/>
        <c:crossBetween val="between"/>
        <c:dispUnits>
          <c:builtInUnit val="thousands"/>
        </c:dispUnits>
      </c:valAx>
      <c:valAx>
        <c:axId val="101673216"/>
        <c:scaling>
          <c:orientation val="minMax"/>
        </c:scaling>
        <c:delete val="0"/>
        <c:axPos val="r"/>
        <c:title>
          <c:tx>
            <c:rich>
              <a:bodyPr rot="5400000" vert="horz"/>
              <a:lstStyle/>
              <a:p>
                <a:pPr>
                  <a:defRPr sz="1000" b="1"/>
                </a:pPr>
                <a:r>
                  <a:rPr lang="en-US" sz="1000" b="1"/>
                  <a:t>Total NIH Appropriation (Dollars in Billions)</a:t>
                </a:r>
              </a:p>
            </c:rich>
          </c:tx>
          <c:layout/>
          <c:overlay val="0"/>
        </c:title>
        <c:numFmt formatCode="&quot;$&quot;#,##0" sourceLinked="0"/>
        <c:majorTickMark val="out"/>
        <c:minorTickMark val="none"/>
        <c:tickLblPos val="nextTo"/>
        <c:crossAx val="101679872"/>
        <c:crosses val="max"/>
        <c:crossBetween val="between"/>
        <c:dispUnits>
          <c:builtInUnit val="millions"/>
        </c:dispUnits>
      </c:valAx>
      <c:catAx>
        <c:axId val="101679872"/>
        <c:scaling>
          <c:orientation val="minMax"/>
        </c:scaling>
        <c:delete val="1"/>
        <c:axPos val="b"/>
        <c:majorTickMark val="out"/>
        <c:minorTickMark val="none"/>
        <c:tickLblPos val="nextTo"/>
        <c:crossAx val="101673216"/>
        <c:crosses val="autoZero"/>
        <c:auto val="1"/>
        <c:lblAlgn val="ctr"/>
        <c:lblOffset val="100"/>
        <c:noMultiLvlLbl val="0"/>
      </c:catAx>
    </c:plotArea>
    <c:plotVisOnly val="1"/>
    <c:dispBlanksAs val="gap"/>
    <c:showDLblsOverMax val="0"/>
  </c:chart>
  <c:printSettings>
    <c:headerFooter/>
    <c:pageMargins b="1" l="0.75" r="0.75" t="1" header="0.5" footer="0.5"/>
    <c:pageSetup/>
  </c:printSettings>
  <c:userShapes r:id="rId1"/>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28573</xdr:colOff>
      <xdr:row>0</xdr:row>
      <xdr:rowOff>9525</xdr:rowOff>
    </xdr:from>
    <xdr:to>
      <xdr:col>16</xdr:col>
      <xdr:colOff>552449</xdr:colOff>
      <xdr:row>0</xdr:row>
      <xdr:rowOff>485775</xdr:rowOff>
    </xdr:to>
    <xdr:sp macro="" textlink="">
      <xdr:nvSpPr>
        <xdr:cNvPr id="2" name="Rectangle 1"/>
        <xdr:cNvSpPr/>
      </xdr:nvSpPr>
      <xdr:spPr>
        <a:xfrm>
          <a:off x="28573" y="9525"/>
          <a:ext cx="10668001" cy="476250"/>
        </a:xfrm>
        <a:prstGeom prst="rect">
          <a:avLst/>
        </a:prstGeom>
        <a:solidFill>
          <a:srgbClr val="0000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b="1"/>
            <a:t>Office of Extramural Research (OER) /Office of Planning, Analysis and Communications (OPAC)/ Division of  </a:t>
          </a:r>
          <a:r>
            <a:rPr lang="en-US" sz="800" b="1" baseline="0"/>
            <a:t>Statistical Analysis &amp; Reporting (DSAR) OERStats@mail.nih.gov/ www.report.nih.gov</a:t>
          </a:r>
          <a:endParaRPr lang="en-US" sz="800" b="1"/>
        </a:p>
      </xdr:txBody>
    </xdr:sp>
    <xdr:clientData/>
  </xdr:twoCellAnchor>
  <xdr:twoCellAnchor>
    <xdr:from>
      <xdr:col>0</xdr:col>
      <xdr:colOff>28574</xdr:colOff>
      <xdr:row>0</xdr:row>
      <xdr:rowOff>447676</xdr:rowOff>
    </xdr:from>
    <xdr:to>
      <xdr:col>16</xdr:col>
      <xdr:colOff>571500</xdr:colOff>
      <xdr:row>0</xdr:row>
      <xdr:rowOff>1066800</xdr:rowOff>
    </xdr:to>
    <xdr:sp macro="" textlink="">
      <xdr:nvSpPr>
        <xdr:cNvPr id="4" name="TextBox 3"/>
        <xdr:cNvSpPr txBox="1"/>
      </xdr:nvSpPr>
      <xdr:spPr>
        <a:xfrm>
          <a:off x="28574" y="447676"/>
          <a:ext cx="10687051" cy="619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0"/>
            <a:t>Table #256-15-1</a:t>
          </a:r>
        </a:p>
        <a:p>
          <a:pPr algn="ctr"/>
          <a:r>
            <a:rPr lang="en-US" sz="1100" b="1"/>
            <a:t>Success, Award, and Funding Rates by Fiscal Year</a:t>
          </a:r>
          <a:r>
            <a:rPr lang="en-US" sz="1100" b="1" baseline="0"/>
            <a:t> </a:t>
          </a:r>
          <a:r>
            <a:rPr lang="en-US" sz="1100" b="1"/>
            <a:t>for Research</a:t>
          </a:r>
          <a:r>
            <a:rPr lang="en-US" sz="1100" b="1" baseline="0"/>
            <a:t> Project Grants and R01 Equivalents</a:t>
          </a:r>
        </a:p>
        <a:p>
          <a:pPr algn="ctr"/>
          <a:r>
            <a:rPr lang="en-US" sz="1100" baseline="0"/>
            <a:t>Fiscal Years 1990-2014</a:t>
          </a:r>
          <a:endParaRPr lang="en-US" sz="1100"/>
        </a:p>
      </xdr:txBody>
    </xdr:sp>
    <xdr:clientData/>
  </xdr:twoCellAnchor>
  <xdr:twoCellAnchor>
    <xdr:from>
      <xdr:col>0</xdr:col>
      <xdr:colOff>0</xdr:colOff>
      <xdr:row>1</xdr:row>
      <xdr:rowOff>0</xdr:rowOff>
    </xdr:from>
    <xdr:to>
      <xdr:col>9</xdr:col>
      <xdr:colOff>381000</xdr:colOff>
      <xdr:row>2</xdr:row>
      <xdr:rowOff>47625</xdr:rowOff>
    </xdr:to>
    <xdr:sp macro="" textlink="">
      <xdr:nvSpPr>
        <xdr:cNvPr id="5" name="TextBox 4"/>
        <xdr:cNvSpPr txBox="1"/>
      </xdr:nvSpPr>
      <xdr:spPr>
        <a:xfrm>
          <a:off x="0" y="1266825"/>
          <a:ext cx="5867400"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en-US" sz="800" b="0"/>
            <a:t>Source: Data</a:t>
          </a:r>
          <a:r>
            <a:rPr lang="en-US" sz="800" b="0" baseline="0"/>
            <a:t> were drawn from IMPAC II Frozen Success Rate File and Current/History Files as of 5/18/2015. </a:t>
          </a:r>
          <a:endParaRPr lang="en-US" sz="800" b="0"/>
        </a:p>
      </xdr:txBody>
    </xdr:sp>
    <xdr:clientData/>
  </xdr:twoCellAnchor>
  <xdr:twoCellAnchor>
    <xdr:from>
      <xdr:col>0</xdr:col>
      <xdr:colOff>0</xdr:colOff>
      <xdr:row>2</xdr:row>
      <xdr:rowOff>28574</xdr:rowOff>
    </xdr:from>
    <xdr:to>
      <xdr:col>16</xdr:col>
      <xdr:colOff>590549</xdr:colOff>
      <xdr:row>2</xdr:row>
      <xdr:rowOff>628650</xdr:rowOff>
    </xdr:to>
    <xdr:sp macro="" textlink="">
      <xdr:nvSpPr>
        <xdr:cNvPr id="7" name="TextBox 6"/>
        <xdr:cNvSpPr txBox="1"/>
      </xdr:nvSpPr>
      <xdr:spPr>
        <a:xfrm>
          <a:off x="0" y="1238249"/>
          <a:ext cx="10734674" cy="6000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en-US" sz="800" b="0"/>
            <a:t>Notes: Defined as activity codes R00, R01, R03, R15, R21, R22, R23, R29, R33, R34, R35, R36, R37, R55, R56, RC1, RC2, RC3, RC4, RF1, RL1, RL2, RL5, RL9, P01, P42, PN1, PM1, RM1, UA5, UC1, UC2, UC3, UC4, UC7, UF1, UH2, UH3, UH5, UM1, UM2, U01, U19, U34, DP1, DP2, DP3, DP4, and DP5 . Research projects were first coded to NLM in fiscal year 2007. R01-equivalent awards include R01, R23, R29, and R37 activity codes. Not all of these activities may be in use by NIH every year. Excludes awards made</a:t>
          </a:r>
          <a:r>
            <a:rPr lang="en-US" sz="800" b="0" baseline="0"/>
            <a:t> with ARRA Funds  and ARRA solicited applications. Excludes awards that are withdrawn prior to review. See the Extramural Nexus / Rock Talk blog "Comparing Success Rates, Award Rates, and Funding Rates" at http://nexus.od.nih.gov/all/category/blog/ for more information.</a:t>
          </a:r>
          <a:endParaRPr lang="en-US" sz="800" b="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333375</xdr:colOff>
      <xdr:row>1</xdr:row>
      <xdr:rowOff>342900</xdr:rowOff>
    </xdr:from>
    <xdr:to>
      <xdr:col>19</xdr:col>
      <xdr:colOff>377825</xdr:colOff>
      <xdr:row>31</xdr:row>
      <xdr:rowOff>123825</xdr:rowOff>
    </xdr:to>
    <xdr:graphicFrame macro="">
      <xdr:nvGraphicFramePr>
        <xdr:cNvPr id="2" name="Chart 1" title="Number of Principal Investigators* Supported on NIH Research "/>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0.14274</cdr:x>
      <cdr:y>0.55556</cdr:y>
    </cdr:from>
    <cdr:to>
      <cdr:x>0.46412</cdr:x>
      <cdr:y>0.69683</cdr:y>
    </cdr:to>
    <cdr:sp macro="" textlink="">
      <cdr:nvSpPr>
        <cdr:cNvPr id="2" name="TextBox 1"/>
        <cdr:cNvSpPr txBox="1"/>
      </cdr:nvSpPr>
      <cdr:spPr>
        <a:xfrm xmlns:a="http://schemas.openxmlformats.org/drawingml/2006/main">
          <a:off x="1376772" y="3333760"/>
          <a:ext cx="3100015" cy="8477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2000" b="1">
              <a:solidFill>
                <a:schemeClr val="accent1">
                  <a:lumMod val="75000"/>
                </a:schemeClr>
              </a:solidFill>
            </a:rPr>
            <a:t>History of Congressional Appropriations</a:t>
          </a:r>
        </a:p>
        <a:p xmlns:a="http://schemas.openxmlformats.org/drawingml/2006/main">
          <a:endParaRPr lang="en-US" sz="2000">
            <a:solidFill>
              <a:schemeClr val="tx2">
                <a:lumMod val="50000"/>
              </a:schemeClr>
            </a:solidFill>
          </a:endParaRPr>
        </a:p>
      </cdr:txBody>
    </cdr:sp>
  </cdr:relSizeAnchor>
  <cdr:relSizeAnchor xmlns:cdr="http://schemas.openxmlformats.org/drawingml/2006/chartDrawing">
    <cdr:from>
      <cdr:x>0.20994</cdr:x>
      <cdr:y>0.3</cdr:y>
    </cdr:from>
    <cdr:to>
      <cdr:x>0.4825</cdr:x>
      <cdr:y>0.40687</cdr:y>
    </cdr:to>
    <cdr:sp macro="" textlink="">
      <cdr:nvSpPr>
        <cdr:cNvPr id="3" name="TextBox 1"/>
        <cdr:cNvSpPr txBox="1"/>
      </cdr:nvSpPr>
      <cdr:spPr>
        <a:xfrm xmlns:a="http://schemas.openxmlformats.org/drawingml/2006/main">
          <a:off x="2025033" y="1800234"/>
          <a:ext cx="2629018" cy="6413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000" b="1">
              <a:solidFill>
                <a:schemeClr val="accent2"/>
              </a:solidFill>
            </a:rPr>
            <a:t>Number of Investigators</a:t>
          </a:r>
        </a:p>
        <a:p xmlns:a="http://schemas.openxmlformats.org/drawingml/2006/main">
          <a:endParaRPr lang="en-US" sz="1100">
            <a:solidFill>
              <a:schemeClr val="accent2"/>
            </a:solidFill>
          </a:endParaRPr>
        </a:p>
      </cdr:txBody>
    </cdr:sp>
  </cdr:relSizeAnchor>
  <cdr:relSizeAnchor xmlns:cdr="http://schemas.openxmlformats.org/drawingml/2006/chartDrawing">
    <cdr:from>
      <cdr:x>0.14291</cdr:x>
      <cdr:y>0.95714</cdr:y>
    </cdr:from>
    <cdr:to>
      <cdr:x>0.4717</cdr:x>
      <cdr:y>1</cdr:y>
    </cdr:to>
    <cdr:sp macro="" textlink="">
      <cdr:nvSpPr>
        <cdr:cNvPr id="4" name="TextBox 3"/>
        <cdr:cNvSpPr txBox="1"/>
      </cdr:nvSpPr>
      <cdr:spPr>
        <a:xfrm xmlns:a="http://schemas.openxmlformats.org/drawingml/2006/main">
          <a:off x="1266825" y="5743574"/>
          <a:ext cx="2914650" cy="2571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800"/>
            <a:t>*Includes</a:t>
          </a:r>
          <a:r>
            <a:rPr lang="en-US" sz="800" baseline="0"/>
            <a:t> contact and multiple principal investigators.  Excludes awards made with American Recovery and Reinvestment Act funds.</a:t>
          </a:r>
          <a:endParaRPr lang="en-US" sz="8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Q31"/>
  <sheetViews>
    <sheetView showGridLines="0" tabSelected="1" workbookViewId="0"/>
  </sheetViews>
  <sheetFormatPr defaultRowHeight="12.75" x14ac:dyDescent="0.2"/>
  <cols>
    <col min="3" max="3" width="10.42578125" customWidth="1"/>
    <col min="5" max="5" width="11.28515625" customWidth="1"/>
    <col min="11" max="11" width="10.5703125" customWidth="1"/>
    <col min="13" max="13" width="10.140625" customWidth="1"/>
  </cols>
  <sheetData>
    <row r="1" spans="1:17" ht="83.25" customHeight="1" x14ac:dyDescent="0.2"/>
    <row r="2" spans="1:17" ht="4.5" customHeight="1" x14ac:dyDescent="0.2"/>
    <row r="3" spans="1:17" ht="49.5" customHeight="1" x14ac:dyDescent="0.2"/>
    <row r="4" spans="1:17" ht="9" customHeight="1" thickBot="1" x14ac:dyDescent="0.25">
      <c r="A4" s="1" t="s">
        <v>11</v>
      </c>
    </row>
    <row r="5" spans="1:17" ht="10.5" customHeight="1" x14ac:dyDescent="0.2">
      <c r="A5" s="88" t="s">
        <v>0</v>
      </c>
      <c r="B5" s="81" t="s">
        <v>1</v>
      </c>
      <c r="C5" s="82"/>
      <c r="D5" s="82"/>
      <c r="E5" s="82"/>
      <c r="F5" s="83"/>
      <c r="G5" s="83"/>
      <c r="H5" s="83"/>
      <c r="I5" s="84"/>
      <c r="J5" s="85" t="s">
        <v>2</v>
      </c>
      <c r="K5" s="86"/>
      <c r="L5" s="86"/>
      <c r="M5" s="86"/>
      <c r="N5" s="86"/>
      <c r="O5" s="86"/>
      <c r="P5" s="86"/>
      <c r="Q5" s="87"/>
    </row>
    <row r="6" spans="1:17" ht="39.75" customHeight="1" thickBot="1" x14ac:dyDescent="0.25">
      <c r="A6" s="89"/>
      <c r="B6" s="2" t="s">
        <v>3</v>
      </c>
      <c r="C6" s="3" t="s">
        <v>4</v>
      </c>
      <c r="D6" s="3" t="s">
        <v>5</v>
      </c>
      <c r="E6" s="4" t="s">
        <v>6</v>
      </c>
      <c r="F6" s="3" t="s">
        <v>7</v>
      </c>
      <c r="G6" s="3" t="s">
        <v>8</v>
      </c>
      <c r="H6" s="3" t="s">
        <v>9</v>
      </c>
      <c r="I6" s="5" t="s">
        <v>10</v>
      </c>
      <c r="J6" s="6" t="s">
        <v>3</v>
      </c>
      <c r="K6" s="3" t="s">
        <v>4</v>
      </c>
      <c r="L6" s="3" t="s">
        <v>5</v>
      </c>
      <c r="M6" s="3" t="s">
        <v>6</v>
      </c>
      <c r="N6" s="3" t="s">
        <v>7</v>
      </c>
      <c r="O6" s="3" t="s">
        <v>8</v>
      </c>
      <c r="P6" s="3" t="s">
        <v>9</v>
      </c>
      <c r="Q6" s="5" t="s">
        <v>10</v>
      </c>
    </row>
    <row r="7" spans="1:17" x14ac:dyDescent="0.2">
      <c r="A7" s="7">
        <v>1990</v>
      </c>
      <c r="B7" s="8">
        <v>5267</v>
      </c>
      <c r="C7" s="9">
        <v>21509</v>
      </c>
      <c r="D7" s="10">
        <v>0.245</v>
      </c>
      <c r="E7" s="9">
        <v>23917</v>
      </c>
      <c r="F7" s="11">
        <f>B7/E7</f>
        <v>0.22021992724840073</v>
      </c>
      <c r="G7" s="12">
        <v>18003</v>
      </c>
      <c r="H7" s="12">
        <v>4926</v>
      </c>
      <c r="I7" s="13">
        <f>H7/G7</f>
        <v>0.27362106315614065</v>
      </c>
      <c r="J7" s="8">
        <v>4736</v>
      </c>
      <c r="K7" s="9">
        <v>19754</v>
      </c>
      <c r="L7" s="10">
        <v>0.24</v>
      </c>
      <c r="M7" s="9">
        <v>21392</v>
      </c>
      <c r="N7" s="11">
        <f>J7/M7</f>
        <v>0.22139117427075541</v>
      </c>
      <c r="O7" s="14">
        <v>16812</v>
      </c>
      <c r="P7" s="14">
        <v>4489</v>
      </c>
      <c r="Q7" s="15">
        <f>P7/O7</f>
        <v>0.26701165833928148</v>
      </c>
    </row>
    <row r="8" spans="1:17" x14ac:dyDescent="0.2">
      <c r="A8" s="16">
        <v>1991</v>
      </c>
      <c r="B8" s="17">
        <v>6127</v>
      </c>
      <c r="C8" s="18">
        <v>21416</v>
      </c>
      <c r="D8" s="19">
        <v>0.28599999999999998</v>
      </c>
      <c r="E8" s="18">
        <v>24038</v>
      </c>
      <c r="F8" s="20">
        <f t="shared" ref="F8:F31" si="0">B8/E8</f>
        <v>0.25488809385140193</v>
      </c>
      <c r="G8" s="21">
        <v>17802</v>
      </c>
      <c r="H8" s="21">
        <v>5763</v>
      </c>
      <c r="I8" s="22">
        <f t="shared" ref="I8:I31" si="1">H8/G8</f>
        <v>0.32372767104819683</v>
      </c>
      <c r="J8" s="17">
        <v>5471</v>
      </c>
      <c r="K8" s="18">
        <v>19107</v>
      </c>
      <c r="L8" s="19">
        <v>0.28599999999999998</v>
      </c>
      <c r="M8" s="18">
        <v>20735</v>
      </c>
      <c r="N8" s="20">
        <f t="shared" ref="N8:N31" si="2">J8/M8</f>
        <v>0.26385338799131902</v>
      </c>
      <c r="O8" s="23">
        <v>16239</v>
      </c>
      <c r="P8" s="23">
        <v>5199</v>
      </c>
      <c r="Q8" s="24">
        <f t="shared" ref="Q8:Q30" si="3">P8/O8</f>
        <v>0.32015518196933307</v>
      </c>
    </row>
    <row r="9" spans="1:17" x14ac:dyDescent="0.2">
      <c r="A9" s="16">
        <v>1992</v>
      </c>
      <c r="B9" s="17">
        <v>6380</v>
      </c>
      <c r="C9" s="18">
        <v>21734</v>
      </c>
      <c r="D9" s="19">
        <v>0.29399999999999998</v>
      </c>
      <c r="E9" s="18">
        <v>24869</v>
      </c>
      <c r="F9" s="20">
        <f t="shared" si="0"/>
        <v>0.25654429209055452</v>
      </c>
      <c r="G9" s="21">
        <v>18176</v>
      </c>
      <c r="H9" s="21">
        <v>5999</v>
      </c>
      <c r="I9" s="22">
        <f t="shared" si="1"/>
        <v>0.33005061619718312</v>
      </c>
      <c r="J9" s="17">
        <v>5655</v>
      </c>
      <c r="K9" s="18">
        <v>19664</v>
      </c>
      <c r="L9" s="19">
        <v>0.28799999999999998</v>
      </c>
      <c r="M9" s="18">
        <v>21622</v>
      </c>
      <c r="N9" s="20">
        <f t="shared" si="2"/>
        <v>0.26153917306447139</v>
      </c>
      <c r="O9" s="23">
        <v>16765</v>
      </c>
      <c r="P9" s="23">
        <v>5367</v>
      </c>
      <c r="Q9" s="24">
        <f t="shared" si="3"/>
        <v>0.32013122576796899</v>
      </c>
    </row>
    <row r="10" spans="1:17" x14ac:dyDescent="0.2">
      <c r="A10" s="16">
        <v>1993</v>
      </c>
      <c r="B10" s="17">
        <v>5546.45</v>
      </c>
      <c r="C10" s="18">
        <v>23626.27</v>
      </c>
      <c r="D10" s="19">
        <v>0.23499999999999999</v>
      </c>
      <c r="E10" s="18">
        <v>26401</v>
      </c>
      <c r="F10" s="20">
        <f t="shared" si="0"/>
        <v>0.21008484527101245</v>
      </c>
      <c r="G10" s="21">
        <v>19613</v>
      </c>
      <c r="H10" s="21">
        <v>5292</v>
      </c>
      <c r="I10" s="22">
        <f t="shared" si="1"/>
        <v>0.2698210370672513</v>
      </c>
      <c r="J10" s="17">
        <v>4927.58</v>
      </c>
      <c r="K10" s="18">
        <v>21505.82</v>
      </c>
      <c r="L10" s="19">
        <v>0.22900000000000001</v>
      </c>
      <c r="M10" s="18">
        <v>23328</v>
      </c>
      <c r="N10" s="20">
        <f t="shared" si="2"/>
        <v>0.21123028120713305</v>
      </c>
      <c r="O10" s="23">
        <v>18165</v>
      </c>
      <c r="P10" s="23">
        <v>4684</v>
      </c>
      <c r="Q10" s="24">
        <f t="shared" si="3"/>
        <v>0.25785851913019542</v>
      </c>
    </row>
    <row r="11" spans="1:17" x14ac:dyDescent="0.2">
      <c r="A11" s="16">
        <v>1994</v>
      </c>
      <c r="B11" s="17">
        <v>6473.72</v>
      </c>
      <c r="C11" s="18">
        <v>25509.72</v>
      </c>
      <c r="D11" s="19">
        <v>0.254</v>
      </c>
      <c r="E11" s="18">
        <v>28942</v>
      </c>
      <c r="F11" s="20">
        <f t="shared" si="0"/>
        <v>0.22367908230253611</v>
      </c>
      <c r="G11" s="21">
        <v>20632</v>
      </c>
      <c r="H11" s="21">
        <v>6032</v>
      </c>
      <c r="I11" s="22">
        <f t="shared" si="1"/>
        <v>0.29236138037999226</v>
      </c>
      <c r="J11" s="17">
        <v>5644.23</v>
      </c>
      <c r="K11" s="18">
        <v>23005.23</v>
      </c>
      <c r="L11" s="19">
        <v>0.245</v>
      </c>
      <c r="M11" s="18">
        <v>25146</v>
      </c>
      <c r="N11" s="20">
        <f t="shared" si="2"/>
        <v>0.22445836315915055</v>
      </c>
      <c r="O11" s="23">
        <v>18995</v>
      </c>
      <c r="P11" s="23">
        <v>5297</v>
      </c>
      <c r="Q11" s="24">
        <f t="shared" si="3"/>
        <v>0.27886285864701238</v>
      </c>
    </row>
    <row r="12" spans="1:17" x14ac:dyDescent="0.2">
      <c r="A12" s="16">
        <v>1995</v>
      </c>
      <c r="B12" s="17">
        <v>6757.94</v>
      </c>
      <c r="C12" s="18">
        <v>25223.94</v>
      </c>
      <c r="D12" s="19">
        <v>0.26800000000000002</v>
      </c>
      <c r="E12" s="18">
        <v>28503</v>
      </c>
      <c r="F12" s="20">
        <f t="shared" si="0"/>
        <v>0.23709574430761673</v>
      </c>
      <c r="G12" s="21">
        <v>20350</v>
      </c>
      <c r="H12" s="21">
        <v>6302</v>
      </c>
      <c r="I12" s="22">
        <f t="shared" si="1"/>
        <v>0.3096805896805897</v>
      </c>
      <c r="J12" s="17">
        <v>5848.89</v>
      </c>
      <c r="K12" s="18">
        <v>22541.89</v>
      </c>
      <c r="L12" s="19">
        <v>0.25900000000000001</v>
      </c>
      <c r="M12" s="18">
        <v>24993</v>
      </c>
      <c r="N12" s="20">
        <f t="shared" si="2"/>
        <v>0.23402112591525628</v>
      </c>
      <c r="O12" s="23">
        <v>18570</v>
      </c>
      <c r="P12" s="23">
        <v>5497</v>
      </c>
      <c r="Q12" s="24">
        <f t="shared" si="3"/>
        <v>0.29601507808292948</v>
      </c>
    </row>
    <row r="13" spans="1:17" x14ac:dyDescent="0.2">
      <c r="A13" s="16">
        <v>1996</v>
      </c>
      <c r="B13" s="17">
        <v>6653.07</v>
      </c>
      <c r="C13" s="18">
        <v>23821.07</v>
      </c>
      <c r="D13" s="19">
        <v>0.27900000000000003</v>
      </c>
      <c r="E13" s="18">
        <v>26575</v>
      </c>
      <c r="F13" s="20">
        <f t="shared" si="0"/>
        <v>0.25035070555032923</v>
      </c>
      <c r="G13" s="21">
        <v>19511</v>
      </c>
      <c r="H13" s="21">
        <v>6229</v>
      </c>
      <c r="I13" s="22">
        <f t="shared" si="1"/>
        <v>0.31925580441802059</v>
      </c>
      <c r="J13" s="17">
        <v>5694.52</v>
      </c>
      <c r="K13" s="18">
        <v>20923.52</v>
      </c>
      <c r="L13" s="19">
        <v>0.27200000000000002</v>
      </c>
      <c r="M13" s="18">
        <v>23205</v>
      </c>
      <c r="N13" s="20">
        <f t="shared" si="2"/>
        <v>0.24540056022408965</v>
      </c>
      <c r="O13" s="23">
        <v>17479</v>
      </c>
      <c r="P13" s="23">
        <v>5387</v>
      </c>
      <c r="Q13" s="24">
        <f t="shared" si="3"/>
        <v>0.30819840951999544</v>
      </c>
    </row>
    <row r="14" spans="1:17" x14ac:dyDescent="0.2">
      <c r="A14" s="16">
        <v>1997</v>
      </c>
      <c r="B14" s="17">
        <v>7388.49</v>
      </c>
      <c r="C14" s="18">
        <v>24221.49</v>
      </c>
      <c r="D14" s="19">
        <v>0.30499999999999999</v>
      </c>
      <c r="E14" s="18">
        <v>26344</v>
      </c>
      <c r="F14" s="20">
        <f t="shared" si="0"/>
        <v>0.28046196477376251</v>
      </c>
      <c r="G14" s="21">
        <v>19630</v>
      </c>
      <c r="H14" s="21">
        <v>6913</v>
      </c>
      <c r="I14" s="22">
        <f t="shared" si="1"/>
        <v>0.35216505348955679</v>
      </c>
      <c r="J14" s="17">
        <v>6140.16</v>
      </c>
      <c r="K14" s="18">
        <v>20396.16</v>
      </c>
      <c r="L14" s="19">
        <v>0.30099999999999999</v>
      </c>
      <c r="M14" s="18">
        <v>22192</v>
      </c>
      <c r="N14" s="20">
        <f t="shared" si="2"/>
        <v>0.27668348954578226</v>
      </c>
      <c r="O14" s="23">
        <v>17026</v>
      </c>
      <c r="P14" s="23">
        <v>5814</v>
      </c>
      <c r="Q14" s="24">
        <f t="shared" si="3"/>
        <v>0.34147773992717023</v>
      </c>
    </row>
    <row r="15" spans="1:17" x14ac:dyDescent="0.2">
      <c r="A15" s="16">
        <v>1998</v>
      </c>
      <c r="B15" s="17">
        <v>7518</v>
      </c>
      <c r="C15" s="18">
        <v>24145</v>
      </c>
      <c r="D15" s="19">
        <v>0.311</v>
      </c>
      <c r="E15" s="18">
        <v>26583</v>
      </c>
      <c r="F15" s="20">
        <f t="shared" si="0"/>
        <v>0.28281232366550052</v>
      </c>
      <c r="G15" s="21">
        <v>19695</v>
      </c>
      <c r="H15" s="21">
        <v>6987</v>
      </c>
      <c r="I15" s="22">
        <f t="shared" si="1"/>
        <v>0.35476009139375475</v>
      </c>
      <c r="J15" s="17">
        <v>6195</v>
      </c>
      <c r="K15" s="18">
        <v>20034</v>
      </c>
      <c r="L15" s="19">
        <v>0.309</v>
      </c>
      <c r="M15" s="18">
        <v>22071</v>
      </c>
      <c r="N15" s="20">
        <f t="shared" si="2"/>
        <v>0.28068506184586106</v>
      </c>
      <c r="O15" s="23">
        <v>16863</v>
      </c>
      <c r="P15" s="23">
        <v>5808</v>
      </c>
      <c r="Q15" s="24">
        <f t="shared" si="3"/>
        <v>0.34442270058708413</v>
      </c>
    </row>
    <row r="16" spans="1:17" x14ac:dyDescent="0.2">
      <c r="A16" s="16">
        <v>1999</v>
      </c>
      <c r="B16" s="17">
        <v>8556</v>
      </c>
      <c r="C16" s="18">
        <v>26414</v>
      </c>
      <c r="D16" s="19">
        <v>0.32400000000000001</v>
      </c>
      <c r="E16" s="18">
        <v>28647</v>
      </c>
      <c r="F16" s="20">
        <f t="shared" si="0"/>
        <v>0.2986700178029113</v>
      </c>
      <c r="G16" s="21">
        <v>21233</v>
      </c>
      <c r="H16" s="21">
        <v>7839</v>
      </c>
      <c r="I16" s="22">
        <f t="shared" si="1"/>
        <v>0.36918946922243678</v>
      </c>
      <c r="J16" s="17">
        <v>7028</v>
      </c>
      <c r="K16" s="18">
        <v>21949</v>
      </c>
      <c r="L16" s="19">
        <v>0.32</v>
      </c>
      <c r="M16" s="18">
        <v>23780</v>
      </c>
      <c r="N16" s="20">
        <f t="shared" si="2"/>
        <v>0.29554247266610595</v>
      </c>
      <c r="O16" s="23">
        <v>18273</v>
      </c>
      <c r="P16" s="23">
        <v>6553</v>
      </c>
      <c r="Q16" s="24">
        <f t="shared" si="3"/>
        <v>0.35861653806162097</v>
      </c>
    </row>
    <row r="17" spans="1:17" x14ac:dyDescent="0.2">
      <c r="A17" s="16">
        <v>2000</v>
      </c>
      <c r="B17" s="17">
        <v>8765</v>
      </c>
      <c r="C17" s="18">
        <v>27798</v>
      </c>
      <c r="D17" s="19">
        <v>0.315</v>
      </c>
      <c r="E17" s="18">
        <v>30221</v>
      </c>
      <c r="F17" s="20">
        <f t="shared" si="0"/>
        <v>0.29003011151186259</v>
      </c>
      <c r="G17" s="21">
        <v>22181</v>
      </c>
      <c r="H17" s="21">
        <v>8022</v>
      </c>
      <c r="I17" s="22">
        <f t="shared" si="1"/>
        <v>0.36166088093413279</v>
      </c>
      <c r="J17" s="17">
        <v>7063</v>
      </c>
      <c r="K17" s="18">
        <v>22088</v>
      </c>
      <c r="L17" s="19">
        <v>0.32</v>
      </c>
      <c r="M17" s="18">
        <v>24068</v>
      </c>
      <c r="N17" s="20">
        <f t="shared" si="2"/>
        <v>0.29346019611101876</v>
      </c>
      <c r="O17" s="23">
        <v>18345</v>
      </c>
      <c r="P17" s="23">
        <v>6554</v>
      </c>
      <c r="Q17" s="24">
        <f t="shared" si="3"/>
        <v>0.3572635595530117</v>
      </c>
    </row>
    <row r="18" spans="1:17" x14ac:dyDescent="0.2">
      <c r="A18" s="16">
        <v>2001</v>
      </c>
      <c r="B18" s="17">
        <v>9098</v>
      </c>
      <c r="C18" s="18">
        <v>28368</v>
      </c>
      <c r="D18" s="19">
        <v>0.32100000000000001</v>
      </c>
      <c r="E18" s="18">
        <v>30680</v>
      </c>
      <c r="F18" s="20">
        <f t="shared" si="0"/>
        <v>0.29654498044328553</v>
      </c>
      <c r="G18" s="21">
        <v>22559</v>
      </c>
      <c r="H18" s="21">
        <v>8363</v>
      </c>
      <c r="I18" s="22">
        <f t="shared" si="1"/>
        <v>0.37071678709162642</v>
      </c>
      <c r="J18" s="17">
        <v>6965</v>
      </c>
      <c r="K18" s="18">
        <v>21967</v>
      </c>
      <c r="L18" s="19">
        <v>0.317</v>
      </c>
      <c r="M18" s="18">
        <v>23864</v>
      </c>
      <c r="N18" s="20">
        <f t="shared" si="2"/>
        <v>0.29186221924237343</v>
      </c>
      <c r="O18" s="23">
        <v>18261</v>
      </c>
      <c r="P18" s="23">
        <v>6531</v>
      </c>
      <c r="Q18" s="24">
        <f t="shared" si="3"/>
        <v>0.35764744537539017</v>
      </c>
    </row>
    <row r="19" spans="1:17" x14ac:dyDescent="0.2">
      <c r="A19" s="16">
        <v>2002</v>
      </c>
      <c r="B19" s="17">
        <v>9396</v>
      </c>
      <c r="C19" s="18">
        <v>30068</v>
      </c>
      <c r="D19" s="19">
        <v>0.312</v>
      </c>
      <c r="E19" s="18">
        <v>32206</v>
      </c>
      <c r="F19" s="20">
        <f t="shared" si="0"/>
        <v>0.29174687946345401</v>
      </c>
      <c r="G19" s="21">
        <v>23774</v>
      </c>
      <c r="H19" s="21">
        <v>8608</v>
      </c>
      <c r="I19" s="22">
        <f t="shared" si="1"/>
        <v>0.36207621771683351</v>
      </c>
      <c r="J19" s="17">
        <v>6799</v>
      </c>
      <c r="K19" s="18">
        <v>22212</v>
      </c>
      <c r="L19" s="19">
        <v>0.30599999999999999</v>
      </c>
      <c r="M19" s="18">
        <v>24071</v>
      </c>
      <c r="N19" s="20">
        <f t="shared" si="2"/>
        <v>0.28245606746707658</v>
      </c>
      <c r="O19" s="23">
        <v>18485</v>
      </c>
      <c r="P19" s="23">
        <v>6357</v>
      </c>
      <c r="Q19" s="24">
        <f t="shared" si="3"/>
        <v>0.34390045983229645</v>
      </c>
    </row>
    <row r="20" spans="1:17" x14ac:dyDescent="0.2">
      <c r="A20" s="16">
        <v>2003</v>
      </c>
      <c r="B20" s="17">
        <v>10393</v>
      </c>
      <c r="C20" s="18">
        <v>34710</v>
      </c>
      <c r="D20" s="19">
        <v>0.29899999999999999</v>
      </c>
      <c r="E20" s="18">
        <v>37777</v>
      </c>
      <c r="F20" s="20">
        <f t="shared" si="0"/>
        <v>0.27511448765121632</v>
      </c>
      <c r="G20" s="21">
        <v>26621</v>
      </c>
      <c r="H20" s="21">
        <v>9461</v>
      </c>
      <c r="I20" s="22">
        <f t="shared" si="1"/>
        <v>0.35539611584839037</v>
      </c>
      <c r="J20" s="17">
        <v>7430</v>
      </c>
      <c r="K20" s="18">
        <v>24634</v>
      </c>
      <c r="L20" s="19">
        <v>0.30199999999999999</v>
      </c>
      <c r="M20" s="18">
        <v>27165</v>
      </c>
      <c r="N20" s="20">
        <f t="shared" si="2"/>
        <v>0.27351371249769924</v>
      </c>
      <c r="O20" s="23">
        <v>19973</v>
      </c>
      <c r="P20" s="23">
        <v>6905</v>
      </c>
      <c r="Q20" s="24">
        <f t="shared" si="3"/>
        <v>0.34571671756871775</v>
      </c>
    </row>
    <row r="21" spans="1:17" x14ac:dyDescent="0.2">
      <c r="A21" s="16">
        <v>2004</v>
      </c>
      <c r="B21" s="17">
        <v>10052</v>
      </c>
      <c r="C21" s="18">
        <v>40861</v>
      </c>
      <c r="D21" s="19">
        <v>0.246</v>
      </c>
      <c r="E21" s="18">
        <v>44691</v>
      </c>
      <c r="F21" s="20">
        <f t="shared" si="0"/>
        <v>0.22492224385222975</v>
      </c>
      <c r="G21" s="21">
        <v>30257</v>
      </c>
      <c r="H21" s="21">
        <v>9125</v>
      </c>
      <c r="I21" s="22">
        <f t="shared" si="1"/>
        <v>0.30158310473609412</v>
      </c>
      <c r="J21" s="17">
        <v>6991</v>
      </c>
      <c r="K21" s="18">
        <v>27461</v>
      </c>
      <c r="L21" s="19">
        <v>0.255</v>
      </c>
      <c r="M21" s="18">
        <v>30396</v>
      </c>
      <c r="N21" s="20">
        <f t="shared" si="2"/>
        <v>0.22999736807474669</v>
      </c>
      <c r="O21" s="23">
        <v>21875</v>
      </c>
      <c r="P21" s="23">
        <v>6486</v>
      </c>
      <c r="Q21" s="24">
        <f t="shared" si="3"/>
        <v>0.29650285714285712</v>
      </c>
    </row>
    <row r="22" spans="1:17" x14ac:dyDescent="0.2">
      <c r="A22" s="16">
        <v>2005</v>
      </c>
      <c r="B22" s="17">
        <v>9599</v>
      </c>
      <c r="C22" s="18">
        <v>43069</v>
      </c>
      <c r="D22" s="19">
        <v>0.223</v>
      </c>
      <c r="E22" s="18">
        <v>47504</v>
      </c>
      <c r="F22" s="20">
        <f t="shared" si="0"/>
        <v>0.20206719434152914</v>
      </c>
      <c r="G22" s="21">
        <v>31742</v>
      </c>
      <c r="H22" s="21">
        <v>8780</v>
      </c>
      <c r="I22" s="22">
        <f t="shared" si="1"/>
        <v>0.27660512885136412</v>
      </c>
      <c r="J22" s="17">
        <v>6463</v>
      </c>
      <c r="K22" s="18">
        <v>28423</v>
      </c>
      <c r="L22" s="19">
        <v>0.22700000000000001</v>
      </c>
      <c r="M22" s="18">
        <v>31526</v>
      </c>
      <c r="N22" s="20">
        <f t="shared" si="2"/>
        <v>0.20500539237454798</v>
      </c>
      <c r="O22" s="23">
        <v>22516</v>
      </c>
      <c r="P22" s="23">
        <v>6051</v>
      </c>
      <c r="Q22" s="24">
        <f t="shared" si="3"/>
        <v>0.26874222774915618</v>
      </c>
    </row>
    <row r="23" spans="1:17" x14ac:dyDescent="0.2">
      <c r="A23" s="16">
        <v>2006</v>
      </c>
      <c r="B23" s="17">
        <v>9128</v>
      </c>
      <c r="C23" s="18">
        <v>45688</v>
      </c>
      <c r="D23" s="19">
        <v>0.2</v>
      </c>
      <c r="E23" s="18">
        <v>50226</v>
      </c>
      <c r="F23" s="20">
        <f t="shared" si="0"/>
        <v>0.18173854179110421</v>
      </c>
      <c r="G23" s="21">
        <v>33119</v>
      </c>
      <c r="H23" s="21">
        <v>8406</v>
      </c>
      <c r="I23" s="22">
        <f t="shared" si="1"/>
        <v>0.25381201123222319</v>
      </c>
      <c r="J23" s="17">
        <v>6037</v>
      </c>
      <c r="K23" s="18">
        <v>29097</v>
      </c>
      <c r="L23" s="19">
        <v>0.20699999999999999</v>
      </c>
      <c r="M23" s="18">
        <v>32466</v>
      </c>
      <c r="N23" s="20">
        <f t="shared" si="2"/>
        <v>0.18594837676338324</v>
      </c>
      <c r="O23" s="23">
        <v>22849</v>
      </c>
      <c r="P23" s="23">
        <v>5683</v>
      </c>
      <c r="Q23" s="24">
        <f t="shared" si="3"/>
        <v>0.24871985644885991</v>
      </c>
    </row>
    <row r="24" spans="1:17" x14ac:dyDescent="0.2">
      <c r="A24" s="16">
        <v>2007</v>
      </c>
      <c r="B24" s="17">
        <v>10100</v>
      </c>
      <c r="C24" s="18">
        <v>47455</v>
      </c>
      <c r="D24" s="19">
        <v>0.21299999999999999</v>
      </c>
      <c r="E24" s="18">
        <v>52734</v>
      </c>
      <c r="F24" s="20">
        <f t="shared" si="0"/>
        <v>0.19152728789775098</v>
      </c>
      <c r="G24" s="21">
        <v>33887</v>
      </c>
      <c r="H24" s="21">
        <v>9233</v>
      </c>
      <c r="I24" s="22">
        <f t="shared" si="1"/>
        <v>0.27246436686634995</v>
      </c>
      <c r="J24" s="17">
        <v>6456</v>
      </c>
      <c r="K24" s="18">
        <v>27325</v>
      </c>
      <c r="L24" s="19">
        <v>0.23599999999999999</v>
      </c>
      <c r="M24" s="18">
        <v>30999</v>
      </c>
      <c r="N24" s="20">
        <f t="shared" si="2"/>
        <v>0.20826478273492693</v>
      </c>
      <c r="O24" s="23">
        <v>21684</v>
      </c>
      <c r="P24" s="23">
        <v>6079</v>
      </c>
      <c r="Q24" s="24">
        <f t="shared" si="3"/>
        <v>0.28034495480538646</v>
      </c>
    </row>
    <row r="25" spans="1:17" x14ac:dyDescent="0.2">
      <c r="A25" s="16">
        <v>2008</v>
      </c>
      <c r="B25" s="17">
        <v>9460</v>
      </c>
      <c r="C25" s="18">
        <v>43467</v>
      </c>
      <c r="D25" s="19">
        <v>0.218</v>
      </c>
      <c r="E25" s="18">
        <v>48936</v>
      </c>
      <c r="F25" s="20">
        <f t="shared" si="0"/>
        <v>0.19331371587379434</v>
      </c>
      <c r="G25" s="21">
        <v>33223</v>
      </c>
      <c r="H25" s="21">
        <v>9103</v>
      </c>
      <c r="I25" s="22">
        <f t="shared" si="1"/>
        <v>0.27399692983776297</v>
      </c>
      <c r="J25" s="17">
        <v>6075</v>
      </c>
      <c r="K25" s="18">
        <v>26059</v>
      </c>
      <c r="L25" s="19">
        <v>0.23300000000000001</v>
      </c>
      <c r="M25" s="18">
        <v>29779</v>
      </c>
      <c r="N25" s="20">
        <f t="shared" si="2"/>
        <v>0.2040028207797441</v>
      </c>
      <c r="O25" s="23">
        <v>22136</v>
      </c>
      <c r="P25" s="23">
        <v>6043</v>
      </c>
      <c r="Q25" s="24">
        <f t="shared" si="3"/>
        <v>0.27299421756414888</v>
      </c>
    </row>
    <row r="26" spans="1:17" x14ac:dyDescent="0.2">
      <c r="A26" s="16">
        <v>2009</v>
      </c>
      <c r="B26" s="17">
        <v>8881</v>
      </c>
      <c r="C26" s="18">
        <v>43142</v>
      </c>
      <c r="D26" s="19">
        <v>0.20599999999999999</v>
      </c>
      <c r="E26" s="18">
        <v>45654</v>
      </c>
      <c r="F26" s="20">
        <f t="shared" si="0"/>
        <v>0.19452840933981688</v>
      </c>
      <c r="G26" s="21">
        <v>33921</v>
      </c>
      <c r="H26" s="21">
        <v>8878</v>
      </c>
      <c r="I26" s="22">
        <f t="shared" si="1"/>
        <v>0.26172577459390939</v>
      </c>
      <c r="J26" s="17">
        <v>5924</v>
      </c>
      <c r="K26" s="18">
        <v>26675</v>
      </c>
      <c r="L26" s="19">
        <v>0.222</v>
      </c>
      <c r="M26" s="18">
        <v>29154</v>
      </c>
      <c r="N26" s="20">
        <f t="shared" si="2"/>
        <v>0.20319681690334088</v>
      </c>
      <c r="O26" s="23">
        <v>23183</v>
      </c>
      <c r="P26" s="23">
        <v>6037</v>
      </c>
      <c r="Q26" s="24">
        <f t="shared" si="3"/>
        <v>0.26040633222620024</v>
      </c>
    </row>
    <row r="27" spans="1:17" x14ac:dyDescent="0.2">
      <c r="A27" s="16">
        <v>2010</v>
      </c>
      <c r="B27" s="17">
        <v>9455</v>
      </c>
      <c r="C27" s="18">
        <v>45983</v>
      </c>
      <c r="D27" s="19">
        <v>0.20599999999999999</v>
      </c>
      <c r="E27" s="18">
        <v>50332</v>
      </c>
      <c r="F27" s="20">
        <f t="shared" si="0"/>
        <v>0.18785265834856552</v>
      </c>
      <c r="G27" s="21">
        <v>36975</v>
      </c>
      <c r="H27" s="21">
        <v>9702</v>
      </c>
      <c r="I27" s="22">
        <f t="shared" si="1"/>
        <v>0.26239350912778903</v>
      </c>
      <c r="J27" s="17">
        <v>6217</v>
      </c>
      <c r="K27" s="18">
        <v>27850</v>
      </c>
      <c r="L27" s="19">
        <v>0.223</v>
      </c>
      <c r="M27" s="18">
        <v>31402</v>
      </c>
      <c r="N27" s="20">
        <f t="shared" si="2"/>
        <v>0.19798102031717724</v>
      </c>
      <c r="O27" s="23">
        <v>24709</v>
      </c>
      <c r="P27" s="23">
        <v>6518</v>
      </c>
      <c r="Q27" s="24">
        <f t="shared" si="3"/>
        <v>0.26379052167226519</v>
      </c>
    </row>
    <row r="28" spans="1:17" x14ac:dyDescent="0.2">
      <c r="A28" s="16">
        <v>2011</v>
      </c>
      <c r="B28" s="17">
        <v>8765</v>
      </c>
      <c r="C28" s="18">
        <v>49592</v>
      </c>
      <c r="D28" s="19">
        <v>0.17699999999999999</v>
      </c>
      <c r="E28" s="18">
        <v>53580</v>
      </c>
      <c r="F28" s="20">
        <f t="shared" si="0"/>
        <v>0.16358715938783128</v>
      </c>
      <c r="G28" s="21">
        <v>39329</v>
      </c>
      <c r="H28" s="21">
        <v>9270</v>
      </c>
      <c r="I28" s="22">
        <f t="shared" si="1"/>
        <v>0.23570393348419741</v>
      </c>
      <c r="J28" s="17">
        <v>5380</v>
      </c>
      <c r="K28" s="18">
        <v>28781</v>
      </c>
      <c r="L28" s="19">
        <v>0.187</v>
      </c>
      <c r="M28" s="18">
        <v>31620</v>
      </c>
      <c r="N28" s="20">
        <f t="shared" si="2"/>
        <v>0.17014547754585704</v>
      </c>
      <c r="O28" s="23">
        <v>25669</v>
      </c>
      <c r="P28" s="23">
        <v>5840</v>
      </c>
      <c r="Q28" s="24">
        <f t="shared" si="3"/>
        <v>0.22751178464295455</v>
      </c>
    </row>
    <row r="29" spans="1:17" x14ac:dyDescent="0.2">
      <c r="A29" s="16">
        <v>2012</v>
      </c>
      <c r="B29" s="17">
        <v>9032</v>
      </c>
      <c r="C29" s="18">
        <v>51313</v>
      </c>
      <c r="D29" s="19">
        <v>0.17599999999999999</v>
      </c>
      <c r="E29" s="18">
        <v>55874</v>
      </c>
      <c r="F29" s="20">
        <f t="shared" si="0"/>
        <v>0.16164942549307371</v>
      </c>
      <c r="G29" s="21">
        <v>39925</v>
      </c>
      <c r="H29" s="21">
        <v>9512</v>
      </c>
      <c r="I29" s="22">
        <f t="shared" si="1"/>
        <v>0.23824671258609895</v>
      </c>
      <c r="J29" s="17">
        <v>5437</v>
      </c>
      <c r="K29" s="18">
        <v>29627</v>
      </c>
      <c r="L29" s="19">
        <v>0.184</v>
      </c>
      <c r="M29" s="18">
        <v>32511</v>
      </c>
      <c r="N29" s="20">
        <f t="shared" si="2"/>
        <v>0.16723570483836239</v>
      </c>
      <c r="O29" s="23">
        <v>26346</v>
      </c>
      <c r="P29" s="23">
        <v>5940</v>
      </c>
      <c r="Q29" s="24">
        <f t="shared" si="3"/>
        <v>0.22546117057617854</v>
      </c>
    </row>
    <row r="30" spans="1:17" x14ac:dyDescent="0.2">
      <c r="A30" s="16">
        <v>2013</v>
      </c>
      <c r="B30" s="17">
        <v>8310</v>
      </c>
      <c r="C30" s="18">
        <v>49581</v>
      </c>
      <c r="D30" s="19">
        <v>0.16800000000000001</v>
      </c>
      <c r="E30" s="18">
        <v>53146</v>
      </c>
      <c r="F30" s="20">
        <f t="shared" si="0"/>
        <v>0.15636172054340872</v>
      </c>
      <c r="G30" s="21">
        <v>39065</v>
      </c>
      <c r="H30" s="21">
        <v>8877</v>
      </c>
      <c r="I30" s="22">
        <f t="shared" si="1"/>
        <v>0.22723665685396136</v>
      </c>
      <c r="J30" s="17">
        <v>4902</v>
      </c>
      <c r="K30" s="18">
        <v>28044</v>
      </c>
      <c r="L30" s="19">
        <v>0.17499999999999999</v>
      </c>
      <c r="M30" s="18">
        <v>30406</v>
      </c>
      <c r="N30" s="20">
        <f t="shared" si="2"/>
        <v>0.1612181806222456</v>
      </c>
      <c r="O30" s="23">
        <v>25162</v>
      </c>
      <c r="P30" s="23">
        <v>5401</v>
      </c>
      <c r="Q30" s="24">
        <f t="shared" si="3"/>
        <v>0.21464907400047692</v>
      </c>
    </row>
    <row r="31" spans="1:17" ht="13.5" thickBot="1" x14ac:dyDescent="0.25">
      <c r="A31" s="25">
        <v>2014</v>
      </c>
      <c r="B31" s="26">
        <v>9241</v>
      </c>
      <c r="C31" s="27">
        <v>51073</v>
      </c>
      <c r="D31" s="28">
        <v>0.18099999999999999</v>
      </c>
      <c r="E31" s="27">
        <v>54519</v>
      </c>
      <c r="F31" s="29">
        <f t="shared" si="0"/>
        <v>0.16950054109576479</v>
      </c>
      <c r="G31" s="30">
        <v>39809</v>
      </c>
      <c r="H31" s="30">
        <v>9986</v>
      </c>
      <c r="I31" s="31">
        <f t="shared" si="1"/>
        <v>0.25084779823657966</v>
      </c>
      <c r="J31" s="26">
        <v>5163</v>
      </c>
      <c r="K31" s="27">
        <v>27502</v>
      </c>
      <c r="L31" s="28">
        <v>0.188</v>
      </c>
      <c r="M31" s="27">
        <v>29735</v>
      </c>
      <c r="N31" s="29">
        <f t="shared" si="2"/>
        <v>0.17363376492349084</v>
      </c>
      <c r="O31" s="32">
        <v>24873</v>
      </c>
      <c r="P31" s="32">
        <v>5831</v>
      </c>
      <c r="Q31" s="33">
        <f>P31/O31</f>
        <v>0.23443090901781047</v>
      </c>
    </row>
  </sheetData>
  <mergeCells count="3">
    <mergeCell ref="B5:I5"/>
    <mergeCell ref="J5:Q5"/>
    <mergeCell ref="A5:A6"/>
  </mergeCells>
  <pageMargins left="0.7" right="0.7" top="0.75" bottom="0.75" header="0.3" footer="0.3"/>
  <pageSetup paperSize="5"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workbookViewId="0"/>
  </sheetViews>
  <sheetFormatPr defaultColWidth="12.5703125" defaultRowHeight="12.75" x14ac:dyDescent="0.2"/>
  <cols>
    <col min="2" max="2" width="21.5703125" customWidth="1"/>
    <col min="3" max="7" width="12.5703125" customWidth="1"/>
    <col min="8" max="8" width="17.85546875" customWidth="1"/>
  </cols>
  <sheetData>
    <row r="1" spans="1:2" ht="47.25" x14ac:dyDescent="0.25">
      <c r="A1" s="72" t="s">
        <v>0</v>
      </c>
      <c r="B1" s="73" t="s">
        <v>36</v>
      </c>
    </row>
    <row r="2" spans="1:2" x14ac:dyDescent="0.2">
      <c r="A2">
        <v>1980</v>
      </c>
      <c r="B2" s="74">
        <v>14960</v>
      </c>
    </row>
    <row r="3" spans="1:2" x14ac:dyDescent="0.2">
      <c r="A3">
        <v>1981</v>
      </c>
      <c r="B3" s="74">
        <v>14986</v>
      </c>
    </row>
    <row r="4" spans="1:2" x14ac:dyDescent="0.2">
      <c r="A4">
        <v>1982</v>
      </c>
      <c r="B4" s="74">
        <v>14496</v>
      </c>
    </row>
    <row r="5" spans="1:2" x14ac:dyDescent="0.2">
      <c r="A5">
        <v>1983</v>
      </c>
      <c r="B5" s="74">
        <v>14955</v>
      </c>
    </row>
    <row r="6" spans="1:2" x14ac:dyDescent="0.2">
      <c r="A6">
        <v>1984</v>
      </c>
      <c r="B6" s="74">
        <v>15299</v>
      </c>
    </row>
    <row r="7" spans="1:2" x14ac:dyDescent="0.2">
      <c r="A7">
        <v>1985</v>
      </c>
      <c r="B7" s="74">
        <v>16098</v>
      </c>
    </row>
    <row r="8" spans="1:2" x14ac:dyDescent="0.2">
      <c r="A8">
        <v>1986</v>
      </c>
      <c r="B8" s="74">
        <v>16576</v>
      </c>
    </row>
    <row r="9" spans="1:2" x14ac:dyDescent="0.2">
      <c r="A9">
        <v>1987</v>
      </c>
      <c r="B9" s="74">
        <v>17272</v>
      </c>
    </row>
    <row r="10" spans="1:2" x14ac:dyDescent="0.2">
      <c r="A10">
        <v>1988</v>
      </c>
      <c r="B10" s="74">
        <v>17870</v>
      </c>
    </row>
    <row r="11" spans="1:2" x14ac:dyDescent="0.2">
      <c r="A11">
        <v>1989</v>
      </c>
      <c r="B11" s="74">
        <v>18231</v>
      </c>
    </row>
    <row r="12" spans="1:2" x14ac:dyDescent="0.2">
      <c r="A12">
        <v>1990</v>
      </c>
      <c r="B12" s="74">
        <v>18079</v>
      </c>
    </row>
    <row r="13" spans="1:2" x14ac:dyDescent="0.2">
      <c r="A13">
        <v>1991</v>
      </c>
      <c r="B13" s="74">
        <v>18826</v>
      </c>
    </row>
    <row r="14" spans="1:2" x14ac:dyDescent="0.2">
      <c r="A14">
        <v>1992</v>
      </c>
      <c r="B14" s="74">
        <v>19250</v>
      </c>
    </row>
    <row r="15" spans="1:2" x14ac:dyDescent="0.2">
      <c r="A15">
        <v>1993</v>
      </c>
      <c r="B15" s="74">
        <v>18937</v>
      </c>
    </row>
    <row r="16" spans="1:2" x14ac:dyDescent="0.2">
      <c r="A16">
        <v>1994</v>
      </c>
      <c r="B16" s="74">
        <v>19262</v>
      </c>
    </row>
    <row r="17" spans="1:2" x14ac:dyDescent="0.2">
      <c r="A17">
        <v>1995</v>
      </c>
      <c r="B17" s="74">
        <v>19164</v>
      </c>
    </row>
    <row r="18" spans="1:2" x14ac:dyDescent="0.2">
      <c r="A18">
        <v>1996</v>
      </c>
      <c r="B18" s="74">
        <v>19542</v>
      </c>
    </row>
    <row r="19" spans="1:2" x14ac:dyDescent="0.2">
      <c r="A19">
        <v>1997</v>
      </c>
      <c r="B19" s="74">
        <v>20325</v>
      </c>
    </row>
    <row r="20" spans="1:2" x14ac:dyDescent="0.2">
      <c r="A20">
        <v>1998</v>
      </c>
      <c r="B20" s="74">
        <v>21122</v>
      </c>
    </row>
    <row r="21" spans="1:2" x14ac:dyDescent="0.2">
      <c r="A21">
        <v>1999</v>
      </c>
      <c r="B21" s="74">
        <v>21934</v>
      </c>
    </row>
    <row r="22" spans="1:2" x14ac:dyDescent="0.2">
      <c r="A22">
        <v>2000</v>
      </c>
      <c r="B22" s="74">
        <v>22914</v>
      </c>
    </row>
    <row r="23" spans="1:2" x14ac:dyDescent="0.2">
      <c r="A23">
        <v>2001</v>
      </c>
      <c r="B23" s="74">
        <v>23979</v>
      </c>
    </row>
    <row r="24" spans="1:2" x14ac:dyDescent="0.2">
      <c r="A24">
        <v>2002</v>
      </c>
      <c r="B24" s="74">
        <v>24977</v>
      </c>
    </row>
    <row r="25" spans="1:2" x14ac:dyDescent="0.2">
      <c r="A25">
        <v>2003</v>
      </c>
      <c r="B25" s="74">
        <v>26106</v>
      </c>
    </row>
    <row r="26" spans="1:2" x14ac:dyDescent="0.2">
      <c r="A26">
        <v>2004</v>
      </c>
      <c r="B26" s="74">
        <v>26754</v>
      </c>
    </row>
    <row r="27" spans="1:2" x14ac:dyDescent="0.2">
      <c r="A27">
        <v>2005</v>
      </c>
      <c r="B27" s="74">
        <v>26850</v>
      </c>
    </row>
    <row r="28" spans="1:2" x14ac:dyDescent="0.2">
      <c r="A28">
        <v>2006</v>
      </c>
      <c r="B28" s="74">
        <v>26673</v>
      </c>
    </row>
    <row r="29" spans="1:2" x14ac:dyDescent="0.2">
      <c r="A29">
        <v>2007</v>
      </c>
      <c r="B29" s="74">
        <v>27006</v>
      </c>
    </row>
    <row r="30" spans="1:2" x14ac:dyDescent="0.2">
      <c r="A30">
        <v>2008</v>
      </c>
      <c r="B30" s="74">
        <v>27007</v>
      </c>
    </row>
    <row r="31" spans="1:2" x14ac:dyDescent="0.2">
      <c r="A31">
        <v>2009</v>
      </c>
      <c r="B31" s="74">
        <v>26997</v>
      </c>
    </row>
    <row r="32" spans="1:2" x14ac:dyDescent="0.2">
      <c r="A32">
        <v>2010</v>
      </c>
      <c r="B32" s="74">
        <v>27607</v>
      </c>
    </row>
    <row r="33" spans="1:16" x14ac:dyDescent="0.2">
      <c r="A33">
        <v>2011</v>
      </c>
      <c r="B33" s="74">
        <v>28131</v>
      </c>
    </row>
    <row r="34" spans="1:16" x14ac:dyDescent="0.2">
      <c r="A34">
        <v>2012</v>
      </c>
      <c r="B34" s="74">
        <v>28406</v>
      </c>
    </row>
    <row r="35" spans="1:16" x14ac:dyDescent="0.2">
      <c r="A35">
        <v>2013</v>
      </c>
      <c r="B35" s="74">
        <v>27896</v>
      </c>
    </row>
    <row r="36" spans="1:16" x14ac:dyDescent="0.2">
      <c r="A36">
        <v>2014</v>
      </c>
      <c r="B36" s="74">
        <v>27849</v>
      </c>
    </row>
    <row r="37" spans="1:16" s="75" customFormat="1" x14ac:dyDescent="0.2">
      <c r="A37" s="90" t="s">
        <v>37</v>
      </c>
      <c r="B37" s="90"/>
      <c r="C37" s="90"/>
      <c r="D37" s="90"/>
      <c r="E37" s="90"/>
      <c r="F37" s="90"/>
      <c r="G37" s="90"/>
      <c r="H37" s="90"/>
      <c r="I37" s="90"/>
      <c r="J37" s="90"/>
      <c r="K37" s="90"/>
      <c r="L37" s="90"/>
      <c r="M37" s="90"/>
      <c r="N37" s="90"/>
      <c r="O37" s="90"/>
      <c r="P37" s="90"/>
    </row>
  </sheetData>
  <mergeCells count="1">
    <mergeCell ref="A37:P3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8"/>
  <sheetViews>
    <sheetView workbookViewId="0"/>
  </sheetViews>
  <sheetFormatPr defaultRowHeight="12.75" x14ac:dyDescent="0.2"/>
  <cols>
    <col min="4" max="4" width="9.140625" style="80"/>
    <col min="5" max="5" width="15.42578125" style="80" customWidth="1"/>
  </cols>
  <sheetData>
    <row r="2" spans="1:6" ht="30" x14ac:dyDescent="0.25">
      <c r="D2" s="76" t="s">
        <v>0</v>
      </c>
      <c r="E2" s="76" t="s">
        <v>38</v>
      </c>
      <c r="F2" s="73"/>
    </row>
    <row r="3" spans="1:6" x14ac:dyDescent="0.2">
      <c r="A3" s="77" t="s">
        <v>39</v>
      </c>
      <c r="D3" s="77">
        <v>1980</v>
      </c>
      <c r="E3" s="78">
        <v>3428935</v>
      </c>
    </row>
    <row r="4" spans="1:6" x14ac:dyDescent="0.2">
      <c r="D4" s="77">
        <v>1981</v>
      </c>
      <c r="E4" s="78">
        <v>3569406</v>
      </c>
    </row>
    <row r="5" spans="1:6" x14ac:dyDescent="0.2">
      <c r="D5" s="77">
        <v>1982</v>
      </c>
      <c r="E5" s="78">
        <v>3641875</v>
      </c>
    </row>
    <row r="6" spans="1:6" x14ac:dyDescent="0.2">
      <c r="D6" s="77">
        <v>1983</v>
      </c>
      <c r="E6" s="78">
        <v>4023969</v>
      </c>
    </row>
    <row r="7" spans="1:6" x14ac:dyDescent="0.2">
      <c r="D7" s="77">
        <v>1984</v>
      </c>
      <c r="E7" s="78">
        <v>4493588</v>
      </c>
    </row>
    <row r="8" spans="1:6" x14ac:dyDescent="0.2">
      <c r="D8" s="77">
        <v>1985</v>
      </c>
      <c r="E8" s="78">
        <v>5149459</v>
      </c>
    </row>
    <row r="9" spans="1:6" x14ac:dyDescent="0.2">
      <c r="D9" s="77">
        <v>1986</v>
      </c>
      <c r="E9" s="78">
        <v>5262211</v>
      </c>
    </row>
    <row r="10" spans="1:6" x14ac:dyDescent="0.2">
      <c r="D10" s="77">
        <v>1987</v>
      </c>
      <c r="E10" s="78">
        <v>6182910</v>
      </c>
    </row>
    <row r="11" spans="1:6" x14ac:dyDescent="0.2">
      <c r="D11" s="77">
        <v>1988</v>
      </c>
      <c r="E11" s="78">
        <v>6666693</v>
      </c>
    </row>
    <row r="12" spans="1:6" x14ac:dyDescent="0.2">
      <c r="D12" s="77">
        <v>1989</v>
      </c>
      <c r="E12" s="78">
        <v>7144764</v>
      </c>
    </row>
    <row r="13" spans="1:6" x14ac:dyDescent="0.2">
      <c r="D13" s="77">
        <v>1990</v>
      </c>
      <c r="E13" s="78">
        <v>7576352</v>
      </c>
    </row>
    <row r="14" spans="1:6" x14ac:dyDescent="0.2">
      <c r="D14" s="77">
        <v>1991</v>
      </c>
      <c r="E14" s="78">
        <v>8276739</v>
      </c>
    </row>
    <row r="15" spans="1:6" x14ac:dyDescent="0.2">
      <c r="D15" s="77">
        <v>1992</v>
      </c>
      <c r="E15" s="78">
        <v>8921687</v>
      </c>
    </row>
    <row r="16" spans="1:6" x14ac:dyDescent="0.2">
      <c r="D16" s="77">
        <v>1993</v>
      </c>
      <c r="E16" s="78">
        <v>10335996</v>
      </c>
    </row>
    <row r="17" spans="4:5" x14ac:dyDescent="0.2">
      <c r="D17" s="77">
        <v>1994</v>
      </c>
      <c r="E17" s="78">
        <v>10955773</v>
      </c>
    </row>
    <row r="18" spans="4:5" x14ac:dyDescent="0.2">
      <c r="D18" s="77">
        <v>1995</v>
      </c>
      <c r="E18" s="78">
        <v>11299522</v>
      </c>
    </row>
    <row r="19" spans="4:5" x14ac:dyDescent="0.2">
      <c r="D19" s="77">
        <v>1996</v>
      </c>
      <c r="E19" s="78">
        <v>11927562</v>
      </c>
    </row>
    <row r="20" spans="4:5" x14ac:dyDescent="0.2">
      <c r="D20" s="77">
        <v>1997</v>
      </c>
      <c r="E20" s="78">
        <v>12740843</v>
      </c>
    </row>
    <row r="21" spans="4:5" x14ac:dyDescent="0.2">
      <c r="D21" s="77">
        <v>1998</v>
      </c>
      <c r="E21" s="78">
        <v>13674843</v>
      </c>
    </row>
    <row r="22" spans="4:5" x14ac:dyDescent="0.2">
      <c r="D22" s="77">
        <v>1999</v>
      </c>
      <c r="E22" s="78">
        <v>15629156</v>
      </c>
    </row>
    <row r="23" spans="4:5" x14ac:dyDescent="0.2">
      <c r="D23" s="77">
        <v>2000</v>
      </c>
      <c r="E23" s="78">
        <v>17840587</v>
      </c>
    </row>
    <row r="24" spans="4:5" x14ac:dyDescent="0.2">
      <c r="D24" s="77">
        <v>2001</v>
      </c>
      <c r="E24" s="78">
        <v>20458556</v>
      </c>
    </row>
    <row r="25" spans="4:5" x14ac:dyDescent="0.2">
      <c r="D25" s="77">
        <v>2002</v>
      </c>
      <c r="E25" s="78">
        <v>23321382</v>
      </c>
    </row>
    <row r="26" spans="4:5" x14ac:dyDescent="0.2">
      <c r="D26" s="77">
        <v>2003</v>
      </c>
      <c r="E26" s="78">
        <v>27166715</v>
      </c>
    </row>
    <row r="27" spans="4:5" x14ac:dyDescent="0.2">
      <c r="D27" s="77">
        <v>2004</v>
      </c>
      <c r="E27" s="78">
        <v>28036627</v>
      </c>
    </row>
    <row r="28" spans="4:5" x14ac:dyDescent="0.2">
      <c r="D28" s="77">
        <v>2005</v>
      </c>
      <c r="E28" s="78">
        <v>28594357</v>
      </c>
    </row>
    <row r="29" spans="4:5" x14ac:dyDescent="0.2">
      <c r="D29" s="77">
        <v>2006</v>
      </c>
      <c r="E29" s="78">
        <v>28560417</v>
      </c>
    </row>
    <row r="30" spans="4:5" x14ac:dyDescent="0.2">
      <c r="D30" s="77">
        <v>2007</v>
      </c>
      <c r="E30" s="78">
        <v>29178504</v>
      </c>
    </row>
    <row r="31" spans="4:5" x14ac:dyDescent="0.2">
      <c r="D31" s="77">
        <v>2008</v>
      </c>
      <c r="E31" s="78">
        <v>29607070</v>
      </c>
    </row>
    <row r="32" spans="4:5" x14ac:dyDescent="0.2">
      <c r="D32" s="77">
        <v>2009</v>
      </c>
      <c r="E32" s="78">
        <v>30545098</v>
      </c>
    </row>
    <row r="33" spans="1:5" x14ac:dyDescent="0.2">
      <c r="D33" s="77">
        <v>2010</v>
      </c>
      <c r="E33" s="78">
        <v>31238000</v>
      </c>
    </row>
    <row r="34" spans="1:5" x14ac:dyDescent="0.2">
      <c r="D34" s="77">
        <v>2011</v>
      </c>
      <c r="E34" s="78">
        <v>30916345</v>
      </c>
    </row>
    <row r="35" spans="1:5" x14ac:dyDescent="0.2">
      <c r="D35" s="77">
        <v>2012</v>
      </c>
      <c r="E35" s="78">
        <v>30860913</v>
      </c>
    </row>
    <row r="36" spans="1:5" x14ac:dyDescent="0.2">
      <c r="D36" s="77">
        <v>2013</v>
      </c>
      <c r="E36" s="78">
        <v>29315822</v>
      </c>
    </row>
    <row r="37" spans="1:5" x14ac:dyDescent="0.2">
      <c r="D37" s="77">
        <v>2014</v>
      </c>
      <c r="E37" s="78">
        <v>30142653</v>
      </c>
    </row>
    <row r="38" spans="1:5" ht="409.5" x14ac:dyDescent="0.2">
      <c r="A38" s="79" t="s">
        <v>40</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workbookViewId="0"/>
  </sheetViews>
  <sheetFormatPr defaultRowHeight="12.75" x14ac:dyDescent="0.2"/>
  <sheetData>
    <row r="1" spans="1:13" ht="13.5" thickBot="1" x14ac:dyDescent="0.25">
      <c r="A1" s="34"/>
      <c r="B1" s="35"/>
      <c r="C1" s="35"/>
      <c r="D1" s="35"/>
      <c r="E1" s="35"/>
      <c r="F1" s="35"/>
      <c r="G1" s="35"/>
      <c r="H1" s="35"/>
      <c r="I1" s="34"/>
      <c r="J1" s="34"/>
      <c r="K1" s="34"/>
      <c r="L1" s="34"/>
      <c r="M1" s="34"/>
    </row>
    <row r="2" spans="1:13" x14ac:dyDescent="0.2">
      <c r="A2" s="35"/>
      <c r="B2" s="69" t="s">
        <v>12</v>
      </c>
      <c r="C2" s="70"/>
      <c r="D2" s="70"/>
      <c r="E2" s="70"/>
      <c r="F2" s="70"/>
      <c r="G2" s="71"/>
      <c r="H2" s="66" t="s">
        <v>13</v>
      </c>
      <c r="I2" s="67"/>
      <c r="J2" s="67"/>
      <c r="K2" s="67"/>
      <c r="L2" s="67"/>
      <c r="M2" s="68"/>
    </row>
    <row r="3" spans="1:13" ht="13.5" thickBot="1" x14ac:dyDescent="0.25">
      <c r="A3" s="35"/>
      <c r="B3" s="52"/>
      <c r="C3" s="53"/>
      <c r="D3" s="53"/>
      <c r="E3" s="53"/>
      <c r="F3" s="53"/>
      <c r="G3" s="54"/>
      <c r="H3" s="55"/>
      <c r="I3" s="56"/>
      <c r="J3" s="56"/>
      <c r="K3" s="56"/>
      <c r="L3" s="56"/>
      <c r="M3" s="57"/>
    </row>
    <row r="4" spans="1:13" ht="60" x14ac:dyDescent="0.2">
      <c r="A4" s="36" t="s">
        <v>0</v>
      </c>
      <c r="B4" s="48" t="s">
        <v>14</v>
      </c>
      <c r="C4" s="49" t="s">
        <v>15</v>
      </c>
      <c r="D4" s="49" t="s">
        <v>16</v>
      </c>
      <c r="E4" s="49" t="s">
        <v>17</v>
      </c>
      <c r="F4" s="50" t="s">
        <v>18</v>
      </c>
      <c r="G4" s="51" t="s">
        <v>19</v>
      </c>
      <c r="H4" s="48" t="s">
        <v>20</v>
      </c>
      <c r="I4" s="49" t="s">
        <v>21</v>
      </c>
      <c r="J4" s="49" t="s">
        <v>22</v>
      </c>
      <c r="K4" s="49" t="s">
        <v>23</v>
      </c>
      <c r="L4" s="50" t="s">
        <v>24</v>
      </c>
      <c r="M4" s="50" t="s">
        <v>25</v>
      </c>
    </row>
    <row r="5" spans="1:13" x14ac:dyDescent="0.2">
      <c r="A5" s="37">
        <v>1998</v>
      </c>
      <c r="B5" s="39">
        <v>16839</v>
      </c>
      <c r="C5" s="40">
        <v>5797</v>
      </c>
      <c r="D5" s="40">
        <v>20039</v>
      </c>
      <c r="E5" s="40">
        <v>6195</v>
      </c>
      <c r="F5" s="43">
        <v>1.1900350377100779</v>
      </c>
      <c r="G5" s="44">
        <v>1.0686562014835259</v>
      </c>
      <c r="H5" s="39">
        <v>19663</v>
      </c>
      <c r="I5" s="40">
        <v>6974</v>
      </c>
      <c r="J5" s="40">
        <v>24151</v>
      </c>
      <c r="K5" s="40">
        <v>7518</v>
      </c>
      <c r="L5" s="43">
        <v>1.2282459441590805</v>
      </c>
      <c r="M5" s="44">
        <v>1.0780040149125323</v>
      </c>
    </row>
    <row r="6" spans="1:13" x14ac:dyDescent="0.2">
      <c r="A6" s="37">
        <v>1999</v>
      </c>
      <c r="B6" s="39">
        <v>18273</v>
      </c>
      <c r="C6" s="40">
        <v>6552</v>
      </c>
      <c r="D6" s="40">
        <v>21944</v>
      </c>
      <c r="E6" s="40">
        <v>7028</v>
      </c>
      <c r="F6" s="43">
        <v>1.2008974990423029</v>
      </c>
      <c r="G6" s="44">
        <v>1.0726495726495726</v>
      </c>
      <c r="H6" s="39">
        <v>21231</v>
      </c>
      <c r="I6" s="40">
        <v>7838</v>
      </c>
      <c r="J6" s="40">
        <v>26408</v>
      </c>
      <c r="K6" s="40">
        <v>8556</v>
      </c>
      <c r="L6" s="43">
        <v>1.2438415524468938</v>
      </c>
      <c r="M6" s="44">
        <v>1.0916050012758356</v>
      </c>
    </row>
    <row r="7" spans="1:13" x14ac:dyDescent="0.2">
      <c r="A7" s="37">
        <v>2000</v>
      </c>
      <c r="B7" s="39">
        <v>18349</v>
      </c>
      <c r="C7" s="40">
        <v>6554</v>
      </c>
      <c r="D7" s="40">
        <v>22088</v>
      </c>
      <c r="E7" s="40">
        <v>7063</v>
      </c>
      <c r="F7" s="43">
        <v>1.203771322687885</v>
      </c>
      <c r="G7" s="44">
        <v>1.0776624961855354</v>
      </c>
      <c r="H7" s="39">
        <v>22188</v>
      </c>
      <c r="I7" s="40">
        <v>8022</v>
      </c>
      <c r="J7" s="40">
        <v>27798</v>
      </c>
      <c r="K7" s="40">
        <v>8765</v>
      </c>
      <c r="L7" s="43">
        <v>1.252839372633856</v>
      </c>
      <c r="M7" s="44">
        <v>1.0926202941909748</v>
      </c>
    </row>
    <row r="8" spans="1:13" x14ac:dyDescent="0.2">
      <c r="A8" s="37">
        <v>2001</v>
      </c>
      <c r="B8" s="39">
        <v>18266</v>
      </c>
      <c r="C8" s="40">
        <v>6530</v>
      </c>
      <c r="D8" s="40">
        <v>21967</v>
      </c>
      <c r="E8" s="40">
        <v>6965</v>
      </c>
      <c r="F8" s="43">
        <v>1.202616883827877</v>
      </c>
      <c r="G8" s="44">
        <v>1.066615620214395</v>
      </c>
      <c r="H8" s="39">
        <v>22567</v>
      </c>
      <c r="I8" s="40">
        <v>8362</v>
      </c>
      <c r="J8" s="40">
        <v>28368</v>
      </c>
      <c r="K8" s="40">
        <v>9098</v>
      </c>
      <c r="L8" s="43">
        <v>1.2570567643018566</v>
      </c>
      <c r="M8" s="44">
        <v>1.0880172207605836</v>
      </c>
    </row>
    <row r="9" spans="1:13" x14ac:dyDescent="0.2">
      <c r="A9" s="37">
        <v>2002</v>
      </c>
      <c r="B9" s="39">
        <v>18490</v>
      </c>
      <c r="C9" s="40">
        <v>6356</v>
      </c>
      <c r="D9" s="40">
        <v>22212</v>
      </c>
      <c r="E9" s="40">
        <v>6799</v>
      </c>
      <c r="F9" s="43">
        <v>1.2012979989183343</v>
      </c>
      <c r="G9" s="44">
        <v>1.0696979232221524</v>
      </c>
      <c r="H9" s="39">
        <v>23795</v>
      </c>
      <c r="I9" s="40">
        <v>8605</v>
      </c>
      <c r="J9" s="40">
        <v>30068</v>
      </c>
      <c r="K9" s="40">
        <v>9396</v>
      </c>
      <c r="L9" s="43">
        <v>1.263626812355537</v>
      </c>
      <c r="M9" s="44">
        <v>1.0919233004067403</v>
      </c>
    </row>
    <row r="10" spans="1:13" x14ac:dyDescent="0.2">
      <c r="A10" s="37">
        <v>2003</v>
      </c>
      <c r="B10" s="39">
        <v>19979</v>
      </c>
      <c r="C10" s="40">
        <v>6905</v>
      </c>
      <c r="D10" s="40">
        <v>24634</v>
      </c>
      <c r="E10" s="40">
        <v>7430</v>
      </c>
      <c r="F10" s="43">
        <v>1.2329946443765953</v>
      </c>
      <c r="G10" s="44">
        <v>1.0760318609703114</v>
      </c>
      <c r="H10" s="39">
        <v>26639</v>
      </c>
      <c r="I10" s="40">
        <v>9461</v>
      </c>
      <c r="J10" s="40">
        <v>34710</v>
      </c>
      <c r="K10" s="40">
        <v>10393</v>
      </c>
      <c r="L10" s="43">
        <v>1.3029768384699125</v>
      </c>
      <c r="M10" s="44">
        <v>1.0985096712821054</v>
      </c>
    </row>
    <row r="11" spans="1:13" x14ac:dyDescent="0.2">
      <c r="A11" s="37">
        <v>2004</v>
      </c>
      <c r="B11" s="39">
        <v>21883</v>
      </c>
      <c r="C11" s="40">
        <v>6487</v>
      </c>
      <c r="D11" s="40">
        <v>27461</v>
      </c>
      <c r="E11" s="40">
        <v>6991</v>
      </c>
      <c r="F11" s="43">
        <v>1.2549010647534615</v>
      </c>
      <c r="G11" s="44">
        <v>1.0776938492369355</v>
      </c>
      <c r="H11" s="39">
        <v>30279</v>
      </c>
      <c r="I11" s="40">
        <v>9126</v>
      </c>
      <c r="J11" s="40">
        <v>40861</v>
      </c>
      <c r="K11" s="40">
        <v>10052</v>
      </c>
      <c r="L11" s="43">
        <v>1.3494831401301233</v>
      </c>
      <c r="M11" s="44">
        <v>1.1014683322375629</v>
      </c>
    </row>
    <row r="12" spans="1:13" x14ac:dyDescent="0.2">
      <c r="A12" s="37">
        <v>2005</v>
      </c>
      <c r="B12" s="39">
        <v>22536</v>
      </c>
      <c r="C12" s="40">
        <v>6052</v>
      </c>
      <c r="D12" s="40">
        <v>28423</v>
      </c>
      <c r="E12" s="40">
        <v>6463</v>
      </c>
      <c r="F12" s="43">
        <v>1.2612264820731274</v>
      </c>
      <c r="G12" s="44">
        <v>1.0679114342366161</v>
      </c>
      <c r="H12" s="39">
        <v>31791</v>
      </c>
      <c r="I12" s="40">
        <v>8783</v>
      </c>
      <c r="J12" s="40">
        <v>43069</v>
      </c>
      <c r="K12" s="40">
        <v>9599</v>
      </c>
      <c r="L12" s="43">
        <v>1.3547544902645403</v>
      </c>
      <c r="M12" s="44">
        <v>1.0929067516793807</v>
      </c>
    </row>
    <row r="13" spans="1:13" x14ac:dyDescent="0.2">
      <c r="A13" s="37">
        <v>2006</v>
      </c>
      <c r="B13" s="39">
        <v>22849</v>
      </c>
      <c r="C13" s="40">
        <v>5683</v>
      </c>
      <c r="D13" s="40">
        <v>29097</v>
      </c>
      <c r="E13" s="40">
        <v>6037</v>
      </c>
      <c r="F13" s="43">
        <v>1.2734474156418223</v>
      </c>
      <c r="G13" s="44">
        <v>1.0622910434629598</v>
      </c>
      <c r="H13" s="39">
        <v>33119</v>
      </c>
      <c r="I13" s="40">
        <v>8406</v>
      </c>
      <c r="J13" s="40">
        <v>45688</v>
      </c>
      <c r="K13" s="40">
        <v>9128</v>
      </c>
      <c r="L13" s="43">
        <v>1.379510250913373</v>
      </c>
      <c r="M13" s="44">
        <v>1.0858910302165121</v>
      </c>
    </row>
    <row r="14" spans="1:13" x14ac:dyDescent="0.2">
      <c r="A14" s="37">
        <v>2007</v>
      </c>
      <c r="B14" s="39">
        <v>21684</v>
      </c>
      <c r="C14" s="40">
        <v>6079</v>
      </c>
      <c r="D14" s="40">
        <v>27325</v>
      </c>
      <c r="E14" s="40">
        <v>6456</v>
      </c>
      <c r="F14" s="43">
        <v>1.2601457295701901</v>
      </c>
      <c r="G14" s="44">
        <v>1.0620167790755057</v>
      </c>
      <c r="H14" s="39">
        <v>33886</v>
      </c>
      <c r="I14" s="40">
        <v>9233</v>
      </c>
      <c r="J14" s="40">
        <v>47455</v>
      </c>
      <c r="K14" s="40">
        <v>10100</v>
      </c>
      <c r="L14" s="43">
        <v>1.4004308564008736</v>
      </c>
      <c r="M14" s="44">
        <v>1.0939023069424889</v>
      </c>
    </row>
    <row r="15" spans="1:13" x14ac:dyDescent="0.2">
      <c r="A15" s="37">
        <v>2008</v>
      </c>
      <c r="B15" s="39">
        <v>22574</v>
      </c>
      <c r="C15" s="40">
        <v>6095</v>
      </c>
      <c r="D15" s="40">
        <v>26648</v>
      </c>
      <c r="E15" s="40">
        <v>6116</v>
      </c>
      <c r="F15" s="43">
        <v>1.1804731106582795</v>
      </c>
      <c r="G15" s="44">
        <v>1.0034454470877769</v>
      </c>
      <c r="H15" s="39">
        <v>33223</v>
      </c>
      <c r="I15" s="40">
        <v>9103</v>
      </c>
      <c r="J15" s="40">
        <v>43467</v>
      </c>
      <c r="K15" s="40">
        <v>9460</v>
      </c>
      <c r="L15" s="43">
        <v>1.3083406074105288</v>
      </c>
      <c r="M15" s="44">
        <v>1.0392178402724377</v>
      </c>
    </row>
    <row r="16" spans="1:13" x14ac:dyDescent="0.2">
      <c r="A16" s="37">
        <v>2009</v>
      </c>
      <c r="B16" s="39">
        <v>23198</v>
      </c>
      <c r="C16" s="40">
        <v>6045</v>
      </c>
      <c r="D16" s="40">
        <v>26675</v>
      </c>
      <c r="E16" s="40">
        <v>5924</v>
      </c>
      <c r="F16" s="43">
        <v>1.149883610656091</v>
      </c>
      <c r="G16" s="44">
        <v>0.97998345740281223</v>
      </c>
      <c r="H16" s="39">
        <v>33921</v>
      </c>
      <c r="I16" s="40">
        <v>8878</v>
      </c>
      <c r="J16" s="40">
        <v>43142</v>
      </c>
      <c r="K16" s="40">
        <v>8881</v>
      </c>
      <c r="L16" s="43">
        <v>1.2718375047905428</v>
      </c>
      <c r="M16" s="44">
        <v>1.000337913944582</v>
      </c>
    </row>
    <row r="17" spans="1:13" x14ac:dyDescent="0.2">
      <c r="A17" s="37">
        <v>2010</v>
      </c>
      <c r="B17" s="39">
        <v>24709</v>
      </c>
      <c r="C17" s="40">
        <v>6518</v>
      </c>
      <c r="D17" s="40">
        <v>27850</v>
      </c>
      <c r="E17" s="40">
        <v>6217</v>
      </c>
      <c r="F17" s="43">
        <v>1.1271196729936461</v>
      </c>
      <c r="G17" s="44">
        <v>0.95382019024240561</v>
      </c>
      <c r="H17" s="39">
        <v>36975</v>
      </c>
      <c r="I17" s="40">
        <v>9702</v>
      </c>
      <c r="J17" s="40">
        <v>45983</v>
      </c>
      <c r="K17" s="40">
        <v>9455</v>
      </c>
      <c r="L17" s="43">
        <v>1.2436240703177823</v>
      </c>
      <c r="M17" s="44">
        <v>0.97454133168418877</v>
      </c>
    </row>
    <row r="18" spans="1:13" x14ac:dyDescent="0.2">
      <c r="A18" s="37">
        <v>2011</v>
      </c>
      <c r="B18" s="39">
        <v>25669</v>
      </c>
      <c r="C18" s="40">
        <v>5840</v>
      </c>
      <c r="D18" s="40">
        <v>28781</v>
      </c>
      <c r="E18" s="40">
        <v>5380</v>
      </c>
      <c r="F18" s="43">
        <v>1.1212357318165882</v>
      </c>
      <c r="G18" s="44">
        <v>0.92123287671232879</v>
      </c>
      <c r="H18" s="39">
        <v>39329</v>
      </c>
      <c r="I18" s="40">
        <v>9270</v>
      </c>
      <c r="J18" s="40">
        <v>49592</v>
      </c>
      <c r="K18" s="40">
        <v>8765</v>
      </c>
      <c r="L18" s="43">
        <v>1.2609524778153525</v>
      </c>
      <c r="M18" s="44">
        <v>0.94552319309600863</v>
      </c>
    </row>
    <row r="19" spans="1:13" x14ac:dyDescent="0.2">
      <c r="A19" s="37">
        <v>2012</v>
      </c>
      <c r="B19" s="39">
        <v>26345</v>
      </c>
      <c r="C19" s="40">
        <v>5939</v>
      </c>
      <c r="D19" s="40">
        <v>29626</v>
      </c>
      <c r="E19" s="40">
        <v>5436</v>
      </c>
      <c r="F19" s="43">
        <v>1.1245397608654393</v>
      </c>
      <c r="G19" s="44">
        <v>0.91530560700454622</v>
      </c>
      <c r="H19" s="39">
        <v>39925</v>
      </c>
      <c r="I19" s="40">
        <v>9512</v>
      </c>
      <c r="J19" s="40">
        <v>51313</v>
      </c>
      <c r="K19" s="40">
        <v>9032</v>
      </c>
      <c r="L19" s="43">
        <v>1.2852348152786475</v>
      </c>
      <c r="M19" s="44">
        <v>0.94953742640874683</v>
      </c>
    </row>
    <row r="20" spans="1:13" x14ac:dyDescent="0.2">
      <c r="A20" s="37">
        <v>2013</v>
      </c>
      <c r="B20" s="39">
        <v>25162</v>
      </c>
      <c r="C20" s="40">
        <v>5401</v>
      </c>
      <c r="D20" s="40">
        <v>28044</v>
      </c>
      <c r="E20" s="40">
        <v>4902</v>
      </c>
      <c r="F20" s="43">
        <v>1.1145377950878308</v>
      </c>
      <c r="G20" s="44">
        <v>0.90760970190705426</v>
      </c>
      <c r="H20" s="39">
        <v>39065</v>
      </c>
      <c r="I20" s="40">
        <v>8877</v>
      </c>
      <c r="J20" s="40">
        <v>49581</v>
      </c>
      <c r="K20" s="40">
        <v>8310</v>
      </c>
      <c r="L20" s="43">
        <v>1.2691923716882119</v>
      </c>
      <c r="M20" s="44">
        <v>0.9361270699560662</v>
      </c>
    </row>
    <row r="21" spans="1:13" ht="13.5" thickBot="1" x14ac:dyDescent="0.25">
      <c r="A21" s="38">
        <v>2014</v>
      </c>
      <c r="B21" s="41">
        <v>24873</v>
      </c>
      <c r="C21" s="42">
        <v>5831</v>
      </c>
      <c r="D21" s="42">
        <v>27502</v>
      </c>
      <c r="E21" s="42">
        <v>5163</v>
      </c>
      <c r="F21" s="45">
        <v>1.1056969404575243</v>
      </c>
      <c r="G21" s="46">
        <v>0.88543989024181102</v>
      </c>
      <c r="H21" s="41">
        <v>39809</v>
      </c>
      <c r="I21" s="42">
        <v>9986</v>
      </c>
      <c r="J21" s="42">
        <v>51073</v>
      </c>
      <c r="K21" s="42">
        <v>9241</v>
      </c>
      <c r="L21" s="45">
        <v>1.2829510914617297</v>
      </c>
      <c r="M21" s="46">
        <v>0.92539555377528537</v>
      </c>
    </row>
    <row r="23" spans="1:13" x14ac:dyDescent="0.2">
      <c r="A23" s="47" t="s">
        <v>26</v>
      </c>
      <c r="B23" s="34"/>
      <c r="C23" s="34"/>
      <c r="D23" s="34"/>
      <c r="E23" s="34"/>
      <c r="F23" s="34"/>
      <c r="G23" s="34"/>
      <c r="H23" s="34"/>
      <c r="I23" s="34"/>
      <c r="J23" s="34"/>
      <c r="K23" s="34"/>
      <c r="L23" s="34"/>
      <c r="M23" s="34"/>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2.75" x14ac:dyDescent="0.2"/>
  <cols>
    <col min="1" max="1" width="16.28515625" customWidth="1"/>
    <col min="2" max="2" width="20.85546875" customWidth="1"/>
    <col min="3" max="3" width="21.28515625" customWidth="1"/>
    <col min="4" max="4" width="18" customWidth="1"/>
    <col min="5" max="5" width="26.42578125" customWidth="1"/>
  </cols>
  <sheetData>
    <row r="1" spans="1:5" ht="13.5" thickBot="1" x14ac:dyDescent="0.25">
      <c r="A1" s="63" t="s">
        <v>27</v>
      </c>
      <c r="B1" s="63"/>
      <c r="C1" s="58"/>
      <c r="D1" s="58"/>
      <c r="E1" s="58"/>
    </row>
    <row r="2" spans="1:5" ht="13.5" thickBot="1" x14ac:dyDescent="0.25">
      <c r="A2" s="58"/>
      <c r="B2" s="64" t="s">
        <v>28</v>
      </c>
      <c r="C2" s="64" t="s">
        <v>28</v>
      </c>
      <c r="D2" s="65" t="s">
        <v>29</v>
      </c>
      <c r="E2" s="65" t="s">
        <v>29</v>
      </c>
    </row>
    <row r="3" spans="1:5" ht="36.75" thickBot="1" x14ac:dyDescent="0.25">
      <c r="A3" s="59" t="s">
        <v>30</v>
      </c>
      <c r="B3" s="60" t="s">
        <v>31</v>
      </c>
      <c r="C3" s="60" t="s">
        <v>32</v>
      </c>
      <c r="D3" s="60" t="s">
        <v>31</v>
      </c>
      <c r="E3" s="60" t="s">
        <v>33</v>
      </c>
    </row>
    <row r="4" spans="1:5" ht="36.75" thickBot="1" x14ac:dyDescent="0.25">
      <c r="A4" s="61" t="s">
        <v>34</v>
      </c>
      <c r="B4" s="62">
        <v>5.5E-2</v>
      </c>
      <c r="C4" s="62">
        <v>7.0000000000000007E-2</v>
      </c>
      <c r="D4" s="62">
        <v>4.9000000000000002E-2</v>
      </c>
      <c r="E4" s="62">
        <v>6.6000000000000003E-2</v>
      </c>
    </row>
    <row r="5" spans="1:5" ht="24.75" thickBot="1" x14ac:dyDescent="0.25">
      <c r="A5" s="61" t="s">
        <v>35</v>
      </c>
      <c r="B5" s="62">
        <v>5.6000000000000001E-2</v>
      </c>
      <c r="C5" s="62">
        <v>7.1999999999999995E-2</v>
      </c>
      <c r="D5" s="62">
        <v>5.0999999999999997E-2</v>
      </c>
      <c r="E5" s="62">
        <v>6.8000000000000005E-2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RPG and R01-eq Rates</vt:lpstr>
      <vt:lpstr>Contact and Multi Investigators</vt:lpstr>
      <vt:lpstr>Appropriations</vt:lpstr>
      <vt:lpstr>Avg Appl and Award Data</vt:lpstr>
      <vt:lpstr>Avg Appl Standard Deviation</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2015-06-26T20:31:27Z</dcterms:created>
  <dcterms:modified xsi:type="dcterms:W3CDTF">2015-06-26T20:51:11Z</dcterms:modified>
</cp:coreProperties>
</file>